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-15" yWindow="45" windowWidth="14265" windowHeight="8865" tabRatio="936" activeTab="6"/>
  </bookViews>
  <sheets>
    <sheet name="2013_06" sheetId="110" r:id="rId1"/>
    <sheet name="2013_07" sheetId="111" r:id="rId2"/>
    <sheet name="2013_08" sheetId="112" r:id="rId3"/>
    <sheet name="2013_09" sheetId="113" r:id="rId4"/>
    <sheet name="2013_10" sheetId="114" r:id="rId5"/>
    <sheet name="2013_11" sheetId="115" r:id="rId6"/>
    <sheet name="2013_12" sheetId="116" r:id="rId7"/>
  </sheets>
  <definedNames>
    <definedName name="i_01_001_001" localSheetId="1">#REF!</definedName>
    <definedName name="i_01_001_001" localSheetId="2">#REF!</definedName>
    <definedName name="i_01_001_001" localSheetId="3">#REF!</definedName>
    <definedName name="i_01_001_001" localSheetId="4">#REF!</definedName>
    <definedName name="i_01_001_001" localSheetId="5">#REF!</definedName>
    <definedName name="i_01_001_001" localSheetId="6">#REF!</definedName>
    <definedName name="i_01_001_001">#REF!</definedName>
    <definedName name="i_01_002_001" localSheetId="1">#REF!</definedName>
    <definedName name="i_01_002_001" localSheetId="2">#REF!</definedName>
    <definedName name="i_01_002_001" localSheetId="3">#REF!</definedName>
    <definedName name="i_01_002_001" localSheetId="4">#REF!</definedName>
    <definedName name="i_01_002_001" localSheetId="5">#REF!</definedName>
    <definedName name="i_01_002_001" localSheetId="6">#REF!</definedName>
    <definedName name="i_01_002_001">#REF!</definedName>
    <definedName name="i_01_002_002" localSheetId="1">#REF!</definedName>
    <definedName name="i_01_002_002" localSheetId="2">#REF!</definedName>
    <definedName name="i_01_002_002" localSheetId="3">#REF!</definedName>
    <definedName name="i_01_002_002" localSheetId="4">#REF!</definedName>
    <definedName name="i_01_002_002" localSheetId="5">#REF!</definedName>
    <definedName name="i_01_002_002" localSheetId="6">#REF!</definedName>
    <definedName name="i_01_002_002">#REF!</definedName>
    <definedName name="i_01_003_001" localSheetId="1">#REF!</definedName>
    <definedName name="i_01_003_001" localSheetId="2">#REF!</definedName>
    <definedName name="i_01_003_001" localSheetId="3">#REF!</definedName>
    <definedName name="i_01_003_001" localSheetId="4">#REF!</definedName>
    <definedName name="i_01_003_001" localSheetId="5">#REF!</definedName>
    <definedName name="i_01_003_001" localSheetId="6">#REF!</definedName>
    <definedName name="i_01_003_001">#REF!</definedName>
    <definedName name="i_01_003_002" localSheetId="1">#REF!</definedName>
    <definedName name="i_01_003_002" localSheetId="2">#REF!</definedName>
    <definedName name="i_01_003_002" localSheetId="3">#REF!</definedName>
    <definedName name="i_01_003_002" localSheetId="4">#REF!</definedName>
    <definedName name="i_01_003_002" localSheetId="5">#REF!</definedName>
    <definedName name="i_01_003_002" localSheetId="6">#REF!</definedName>
    <definedName name="i_01_003_002">#REF!</definedName>
    <definedName name="i_01_003_003" localSheetId="1">#REF!</definedName>
    <definedName name="i_01_003_003" localSheetId="2">#REF!</definedName>
    <definedName name="i_01_003_003" localSheetId="3">#REF!</definedName>
    <definedName name="i_01_003_003" localSheetId="4">#REF!</definedName>
    <definedName name="i_01_003_003" localSheetId="5">#REF!</definedName>
    <definedName name="i_01_003_003" localSheetId="6">#REF!</definedName>
    <definedName name="i_01_003_003">#REF!</definedName>
    <definedName name="i_01_004_001" localSheetId="1">#REF!</definedName>
    <definedName name="i_01_004_001" localSheetId="2">#REF!</definedName>
    <definedName name="i_01_004_001" localSheetId="3">#REF!</definedName>
    <definedName name="i_01_004_001" localSheetId="4">#REF!</definedName>
    <definedName name="i_01_004_001" localSheetId="5">#REF!</definedName>
    <definedName name="i_01_004_001" localSheetId="6">#REF!</definedName>
    <definedName name="i_01_004_001">#REF!</definedName>
    <definedName name="i_01_004_002" localSheetId="1">#REF!</definedName>
    <definedName name="i_01_004_002" localSheetId="2">#REF!</definedName>
    <definedName name="i_01_004_002" localSheetId="3">#REF!</definedName>
    <definedName name="i_01_004_002" localSheetId="4">#REF!</definedName>
    <definedName name="i_01_004_002" localSheetId="5">#REF!</definedName>
    <definedName name="i_01_004_002" localSheetId="6">#REF!</definedName>
    <definedName name="i_01_004_002">#REF!</definedName>
    <definedName name="i_01_004_003" localSheetId="1">#REF!</definedName>
    <definedName name="i_01_004_003" localSheetId="2">#REF!</definedName>
    <definedName name="i_01_004_003" localSheetId="3">#REF!</definedName>
    <definedName name="i_01_004_003" localSheetId="4">#REF!</definedName>
    <definedName name="i_01_004_003" localSheetId="5">#REF!</definedName>
    <definedName name="i_01_004_003" localSheetId="6">#REF!</definedName>
    <definedName name="i_01_004_003">#REF!</definedName>
    <definedName name="i_01_005_001" localSheetId="1">#REF!</definedName>
    <definedName name="i_01_005_001" localSheetId="2">#REF!</definedName>
    <definedName name="i_01_005_001" localSheetId="3">#REF!</definedName>
    <definedName name="i_01_005_001" localSheetId="4">#REF!</definedName>
    <definedName name="i_01_005_001" localSheetId="5">#REF!</definedName>
    <definedName name="i_01_005_001" localSheetId="6">#REF!</definedName>
    <definedName name="i_01_005_001">#REF!</definedName>
    <definedName name="i_01_005_002" localSheetId="1">#REF!</definedName>
    <definedName name="i_01_005_002" localSheetId="2">#REF!</definedName>
    <definedName name="i_01_005_002" localSheetId="3">#REF!</definedName>
    <definedName name="i_01_005_002" localSheetId="4">#REF!</definedName>
    <definedName name="i_01_005_002" localSheetId="5">#REF!</definedName>
    <definedName name="i_01_005_002" localSheetId="6">#REF!</definedName>
    <definedName name="i_01_005_002">#REF!</definedName>
    <definedName name="i_01_006_001" localSheetId="1">#REF!</definedName>
    <definedName name="i_01_006_001" localSheetId="2">#REF!</definedName>
    <definedName name="i_01_006_001" localSheetId="3">#REF!</definedName>
    <definedName name="i_01_006_001" localSheetId="4">#REF!</definedName>
    <definedName name="i_01_006_001" localSheetId="5">#REF!</definedName>
    <definedName name="i_01_006_001" localSheetId="6">#REF!</definedName>
    <definedName name="i_01_006_001">#REF!</definedName>
    <definedName name="i_01_007_001" localSheetId="1">#REF!</definedName>
    <definedName name="i_01_007_001" localSheetId="2">#REF!</definedName>
    <definedName name="i_01_007_001" localSheetId="3">#REF!</definedName>
    <definedName name="i_01_007_001" localSheetId="4">#REF!</definedName>
    <definedName name="i_01_007_001" localSheetId="5">#REF!</definedName>
    <definedName name="i_01_007_001" localSheetId="6">#REF!</definedName>
    <definedName name="i_01_007_001">#REF!</definedName>
    <definedName name="i_01_008_001" localSheetId="1">#REF!</definedName>
    <definedName name="i_01_008_001" localSheetId="2">#REF!</definedName>
    <definedName name="i_01_008_001" localSheetId="3">#REF!</definedName>
    <definedName name="i_01_008_001" localSheetId="4">#REF!</definedName>
    <definedName name="i_01_008_001" localSheetId="5">#REF!</definedName>
    <definedName name="i_01_008_001" localSheetId="6">#REF!</definedName>
    <definedName name="i_01_008_001">#REF!</definedName>
    <definedName name="i_01_009_001" localSheetId="1">#REF!</definedName>
    <definedName name="i_01_009_001" localSheetId="2">#REF!</definedName>
    <definedName name="i_01_009_001" localSheetId="3">#REF!</definedName>
    <definedName name="i_01_009_001" localSheetId="4">#REF!</definedName>
    <definedName name="i_01_009_001" localSheetId="5">#REF!</definedName>
    <definedName name="i_01_009_001" localSheetId="6">#REF!</definedName>
    <definedName name="i_01_009_001">#REF!</definedName>
    <definedName name="i_01_009_002" localSheetId="1">#REF!</definedName>
    <definedName name="i_01_009_002" localSheetId="2">#REF!</definedName>
    <definedName name="i_01_009_002" localSheetId="3">#REF!</definedName>
    <definedName name="i_01_009_002" localSheetId="4">#REF!</definedName>
    <definedName name="i_01_009_002" localSheetId="5">#REF!</definedName>
    <definedName name="i_01_009_002" localSheetId="6">#REF!</definedName>
    <definedName name="i_01_009_002">#REF!</definedName>
    <definedName name="i_01_010_001" localSheetId="1">#REF!</definedName>
    <definedName name="i_01_010_001" localSheetId="2">#REF!</definedName>
    <definedName name="i_01_010_001" localSheetId="3">#REF!</definedName>
    <definedName name="i_01_010_001" localSheetId="4">#REF!</definedName>
    <definedName name="i_01_010_001" localSheetId="5">#REF!</definedName>
    <definedName name="i_01_010_001" localSheetId="6">#REF!</definedName>
    <definedName name="i_01_010_001">#REF!</definedName>
    <definedName name="i_01_010_002" localSheetId="1">#REF!</definedName>
    <definedName name="i_01_010_002" localSheetId="2">#REF!</definedName>
    <definedName name="i_01_010_002" localSheetId="3">#REF!</definedName>
    <definedName name="i_01_010_002" localSheetId="4">#REF!</definedName>
    <definedName name="i_01_010_002" localSheetId="5">#REF!</definedName>
    <definedName name="i_01_010_002" localSheetId="6">#REF!</definedName>
    <definedName name="i_01_010_002">#REF!</definedName>
    <definedName name="i_01_011_001" localSheetId="1">#REF!</definedName>
    <definedName name="i_01_011_001" localSheetId="2">#REF!</definedName>
    <definedName name="i_01_011_001" localSheetId="3">#REF!</definedName>
    <definedName name="i_01_011_001" localSheetId="4">#REF!</definedName>
    <definedName name="i_01_011_001" localSheetId="5">#REF!</definedName>
    <definedName name="i_01_011_001" localSheetId="6">#REF!</definedName>
    <definedName name="i_01_011_001">#REF!</definedName>
    <definedName name="i_01_011_002" localSheetId="1">#REF!</definedName>
    <definedName name="i_01_011_002" localSheetId="2">#REF!</definedName>
    <definedName name="i_01_011_002" localSheetId="3">#REF!</definedName>
    <definedName name="i_01_011_002" localSheetId="4">#REF!</definedName>
    <definedName name="i_01_011_002" localSheetId="5">#REF!</definedName>
    <definedName name="i_01_011_002" localSheetId="6">#REF!</definedName>
    <definedName name="i_01_011_002">#REF!</definedName>
    <definedName name="i_01_012_001" localSheetId="1">#REF!</definedName>
    <definedName name="i_01_012_001" localSheetId="2">#REF!</definedName>
    <definedName name="i_01_012_001" localSheetId="3">#REF!</definedName>
    <definedName name="i_01_012_001" localSheetId="4">#REF!</definedName>
    <definedName name="i_01_012_001" localSheetId="5">#REF!</definedName>
    <definedName name="i_01_012_001" localSheetId="6">#REF!</definedName>
    <definedName name="i_01_012_001">#REF!</definedName>
    <definedName name="i_01_012_002" localSheetId="1">#REF!</definedName>
    <definedName name="i_01_012_002" localSheetId="2">#REF!</definedName>
    <definedName name="i_01_012_002" localSheetId="3">#REF!</definedName>
    <definedName name="i_01_012_002" localSheetId="4">#REF!</definedName>
    <definedName name="i_01_012_002" localSheetId="5">#REF!</definedName>
    <definedName name="i_01_012_002" localSheetId="6">#REF!</definedName>
    <definedName name="i_01_012_002">#REF!</definedName>
    <definedName name="i_01_013_001" localSheetId="1">#REF!</definedName>
    <definedName name="i_01_013_001" localSheetId="2">#REF!</definedName>
    <definedName name="i_01_013_001" localSheetId="3">#REF!</definedName>
    <definedName name="i_01_013_001" localSheetId="4">#REF!</definedName>
    <definedName name="i_01_013_001" localSheetId="5">#REF!</definedName>
    <definedName name="i_01_013_001" localSheetId="6">#REF!</definedName>
    <definedName name="i_01_013_001">#REF!</definedName>
    <definedName name="i_01_013_002" localSheetId="1">#REF!</definedName>
    <definedName name="i_01_013_002" localSheetId="2">#REF!</definedName>
    <definedName name="i_01_013_002" localSheetId="3">#REF!</definedName>
    <definedName name="i_01_013_002" localSheetId="4">#REF!</definedName>
    <definedName name="i_01_013_002" localSheetId="5">#REF!</definedName>
    <definedName name="i_01_013_002" localSheetId="6">#REF!</definedName>
    <definedName name="i_01_013_002">#REF!</definedName>
    <definedName name="i_01_014_001" localSheetId="1">#REF!</definedName>
    <definedName name="i_01_014_001" localSheetId="2">#REF!</definedName>
    <definedName name="i_01_014_001" localSheetId="3">#REF!</definedName>
    <definedName name="i_01_014_001" localSheetId="4">#REF!</definedName>
    <definedName name="i_01_014_001" localSheetId="5">#REF!</definedName>
    <definedName name="i_01_014_001" localSheetId="6">#REF!</definedName>
    <definedName name="i_01_014_001">#REF!</definedName>
    <definedName name="i_01_014_002" localSheetId="1">#REF!</definedName>
    <definedName name="i_01_014_002" localSheetId="2">#REF!</definedName>
    <definedName name="i_01_014_002" localSheetId="3">#REF!</definedName>
    <definedName name="i_01_014_002" localSheetId="4">#REF!</definedName>
    <definedName name="i_01_014_002" localSheetId="5">#REF!</definedName>
    <definedName name="i_01_014_002" localSheetId="6">#REF!</definedName>
    <definedName name="i_01_014_002">#REF!</definedName>
    <definedName name="i_01_015_001" localSheetId="1">#REF!</definedName>
    <definedName name="i_01_015_001" localSheetId="2">#REF!</definedName>
    <definedName name="i_01_015_001" localSheetId="3">#REF!</definedName>
    <definedName name="i_01_015_001" localSheetId="4">#REF!</definedName>
    <definedName name="i_01_015_001" localSheetId="5">#REF!</definedName>
    <definedName name="i_01_015_001" localSheetId="6">#REF!</definedName>
    <definedName name="i_01_015_001">#REF!</definedName>
    <definedName name="i_01_015_002" localSheetId="1">#REF!</definedName>
    <definedName name="i_01_015_002" localSheetId="2">#REF!</definedName>
    <definedName name="i_01_015_002" localSheetId="3">#REF!</definedName>
    <definedName name="i_01_015_002" localSheetId="4">#REF!</definedName>
    <definedName name="i_01_015_002" localSheetId="5">#REF!</definedName>
    <definedName name="i_01_015_002" localSheetId="6">#REF!</definedName>
    <definedName name="i_01_015_002">#REF!</definedName>
    <definedName name="i_01_016_001" localSheetId="1">#REF!</definedName>
    <definedName name="i_01_016_001" localSheetId="2">#REF!</definedName>
    <definedName name="i_01_016_001" localSheetId="3">#REF!</definedName>
    <definedName name="i_01_016_001" localSheetId="4">#REF!</definedName>
    <definedName name="i_01_016_001" localSheetId="5">#REF!</definedName>
    <definedName name="i_01_016_001" localSheetId="6">#REF!</definedName>
    <definedName name="i_01_016_001">#REF!</definedName>
    <definedName name="i_01_016_002" localSheetId="1">#REF!</definedName>
    <definedName name="i_01_016_002" localSheetId="2">#REF!</definedName>
    <definedName name="i_01_016_002" localSheetId="3">#REF!</definedName>
    <definedName name="i_01_016_002" localSheetId="4">#REF!</definedName>
    <definedName name="i_01_016_002" localSheetId="5">#REF!</definedName>
    <definedName name="i_01_016_002" localSheetId="6">#REF!</definedName>
    <definedName name="i_01_016_002">#REF!</definedName>
    <definedName name="i_01_017_001" localSheetId="1">#REF!</definedName>
    <definedName name="i_01_017_001" localSheetId="2">#REF!</definedName>
    <definedName name="i_01_017_001" localSheetId="3">#REF!</definedName>
    <definedName name="i_01_017_001" localSheetId="4">#REF!</definedName>
    <definedName name="i_01_017_001" localSheetId="5">#REF!</definedName>
    <definedName name="i_01_017_001" localSheetId="6">#REF!</definedName>
    <definedName name="i_01_017_001">#REF!</definedName>
    <definedName name="i_01_017_002" localSheetId="1">#REF!</definedName>
    <definedName name="i_01_017_002" localSheetId="2">#REF!</definedName>
    <definedName name="i_01_017_002" localSheetId="3">#REF!</definedName>
    <definedName name="i_01_017_002" localSheetId="4">#REF!</definedName>
    <definedName name="i_01_017_002" localSheetId="5">#REF!</definedName>
    <definedName name="i_01_017_002" localSheetId="6">#REF!</definedName>
    <definedName name="i_01_017_002">#REF!</definedName>
    <definedName name="i_01_018_001" localSheetId="1">#REF!</definedName>
    <definedName name="i_01_018_001" localSheetId="2">#REF!</definedName>
    <definedName name="i_01_018_001" localSheetId="3">#REF!</definedName>
    <definedName name="i_01_018_001" localSheetId="4">#REF!</definedName>
    <definedName name="i_01_018_001" localSheetId="5">#REF!</definedName>
    <definedName name="i_01_018_001" localSheetId="6">#REF!</definedName>
    <definedName name="i_01_018_001">#REF!</definedName>
    <definedName name="i_01_018_002" localSheetId="1">#REF!</definedName>
    <definedName name="i_01_018_002" localSheetId="2">#REF!</definedName>
    <definedName name="i_01_018_002" localSheetId="3">#REF!</definedName>
    <definedName name="i_01_018_002" localSheetId="4">#REF!</definedName>
    <definedName name="i_01_018_002" localSheetId="5">#REF!</definedName>
    <definedName name="i_01_018_002" localSheetId="6">#REF!</definedName>
    <definedName name="i_01_018_002">#REF!</definedName>
    <definedName name="i_01_019_001" localSheetId="1">#REF!</definedName>
    <definedName name="i_01_019_001" localSheetId="2">#REF!</definedName>
    <definedName name="i_01_019_001" localSheetId="3">#REF!</definedName>
    <definedName name="i_01_019_001" localSheetId="4">#REF!</definedName>
    <definedName name="i_01_019_001" localSheetId="5">#REF!</definedName>
    <definedName name="i_01_019_001" localSheetId="6">#REF!</definedName>
    <definedName name="i_01_019_001">#REF!</definedName>
    <definedName name="i_01_019_002" localSheetId="1">#REF!</definedName>
    <definedName name="i_01_019_002" localSheetId="2">#REF!</definedName>
    <definedName name="i_01_019_002" localSheetId="3">#REF!</definedName>
    <definedName name="i_01_019_002" localSheetId="4">#REF!</definedName>
    <definedName name="i_01_019_002" localSheetId="5">#REF!</definedName>
    <definedName name="i_01_019_002" localSheetId="6">#REF!</definedName>
    <definedName name="i_01_019_002">#REF!</definedName>
    <definedName name="i_01_020_001" localSheetId="1">#REF!</definedName>
    <definedName name="i_01_020_001" localSheetId="2">#REF!</definedName>
    <definedName name="i_01_020_001" localSheetId="3">#REF!</definedName>
    <definedName name="i_01_020_001" localSheetId="4">#REF!</definedName>
    <definedName name="i_01_020_001" localSheetId="5">#REF!</definedName>
    <definedName name="i_01_020_001" localSheetId="6">#REF!</definedName>
    <definedName name="i_01_020_001">#REF!</definedName>
    <definedName name="i_01_020_002" localSheetId="1">#REF!</definedName>
    <definedName name="i_01_020_002" localSheetId="2">#REF!</definedName>
    <definedName name="i_01_020_002" localSheetId="3">#REF!</definedName>
    <definedName name="i_01_020_002" localSheetId="4">#REF!</definedName>
    <definedName name="i_01_020_002" localSheetId="5">#REF!</definedName>
    <definedName name="i_01_020_002" localSheetId="6">#REF!</definedName>
    <definedName name="i_01_020_002">#REF!</definedName>
    <definedName name="i_01_021_001" localSheetId="1">#REF!</definedName>
    <definedName name="i_01_021_001" localSheetId="2">#REF!</definedName>
    <definedName name="i_01_021_001" localSheetId="3">#REF!</definedName>
    <definedName name="i_01_021_001" localSheetId="4">#REF!</definedName>
    <definedName name="i_01_021_001" localSheetId="5">#REF!</definedName>
    <definedName name="i_01_021_001" localSheetId="6">#REF!</definedName>
    <definedName name="i_01_021_001">#REF!</definedName>
    <definedName name="i_01_021_002" localSheetId="1">#REF!</definedName>
    <definedName name="i_01_021_002" localSheetId="2">#REF!</definedName>
    <definedName name="i_01_021_002" localSheetId="3">#REF!</definedName>
    <definedName name="i_01_021_002" localSheetId="4">#REF!</definedName>
    <definedName name="i_01_021_002" localSheetId="5">#REF!</definedName>
    <definedName name="i_01_021_002" localSheetId="6">#REF!</definedName>
    <definedName name="i_01_021_002">#REF!</definedName>
    <definedName name="i_01_022_001" localSheetId="1">#REF!</definedName>
    <definedName name="i_01_022_001" localSheetId="2">#REF!</definedName>
    <definedName name="i_01_022_001" localSheetId="3">#REF!</definedName>
    <definedName name="i_01_022_001" localSheetId="4">#REF!</definedName>
    <definedName name="i_01_022_001" localSheetId="5">#REF!</definedName>
    <definedName name="i_01_022_001" localSheetId="6">#REF!</definedName>
    <definedName name="i_01_022_001">#REF!</definedName>
    <definedName name="i_01_022_002" localSheetId="1">#REF!</definedName>
    <definedName name="i_01_022_002" localSheetId="2">#REF!</definedName>
    <definedName name="i_01_022_002" localSheetId="3">#REF!</definedName>
    <definedName name="i_01_022_002" localSheetId="4">#REF!</definedName>
    <definedName name="i_01_022_002" localSheetId="5">#REF!</definedName>
    <definedName name="i_01_022_002" localSheetId="6">#REF!</definedName>
    <definedName name="i_01_022_002">#REF!</definedName>
    <definedName name="i_01_023_001" localSheetId="1">#REF!</definedName>
    <definedName name="i_01_023_001" localSheetId="2">#REF!</definedName>
    <definedName name="i_01_023_001" localSheetId="3">#REF!</definedName>
    <definedName name="i_01_023_001" localSheetId="4">#REF!</definedName>
    <definedName name="i_01_023_001" localSheetId="5">#REF!</definedName>
    <definedName name="i_01_023_001" localSheetId="6">#REF!</definedName>
    <definedName name="i_01_023_001">#REF!</definedName>
    <definedName name="i_01_023_002" localSheetId="1">#REF!</definedName>
    <definedName name="i_01_023_002" localSheetId="2">#REF!</definedName>
    <definedName name="i_01_023_002" localSheetId="3">#REF!</definedName>
    <definedName name="i_01_023_002" localSheetId="4">#REF!</definedName>
    <definedName name="i_01_023_002" localSheetId="5">#REF!</definedName>
    <definedName name="i_01_023_002" localSheetId="6">#REF!</definedName>
    <definedName name="i_01_023_002">#REF!</definedName>
    <definedName name="i_01_024_001" localSheetId="1">#REF!</definedName>
    <definedName name="i_01_024_001" localSheetId="2">#REF!</definedName>
    <definedName name="i_01_024_001" localSheetId="3">#REF!</definedName>
    <definedName name="i_01_024_001" localSheetId="4">#REF!</definedName>
    <definedName name="i_01_024_001" localSheetId="5">#REF!</definedName>
    <definedName name="i_01_024_001" localSheetId="6">#REF!</definedName>
    <definedName name="i_01_024_001">#REF!</definedName>
    <definedName name="i_01_024_002" localSheetId="1">#REF!</definedName>
    <definedName name="i_01_024_002" localSheetId="2">#REF!</definedName>
    <definedName name="i_01_024_002" localSheetId="3">#REF!</definedName>
    <definedName name="i_01_024_002" localSheetId="4">#REF!</definedName>
    <definedName name="i_01_024_002" localSheetId="5">#REF!</definedName>
    <definedName name="i_01_024_002" localSheetId="6">#REF!</definedName>
    <definedName name="i_01_024_002">#REF!</definedName>
    <definedName name="i_01_025_001" localSheetId="1">#REF!</definedName>
    <definedName name="i_01_025_001" localSheetId="2">#REF!</definedName>
    <definedName name="i_01_025_001" localSheetId="3">#REF!</definedName>
    <definedName name="i_01_025_001" localSheetId="4">#REF!</definedName>
    <definedName name="i_01_025_001" localSheetId="5">#REF!</definedName>
    <definedName name="i_01_025_001" localSheetId="6">#REF!</definedName>
    <definedName name="i_01_025_001">#REF!</definedName>
    <definedName name="i_01_025_002" localSheetId="1">#REF!</definedName>
    <definedName name="i_01_025_002" localSheetId="2">#REF!</definedName>
    <definedName name="i_01_025_002" localSheetId="3">#REF!</definedName>
    <definedName name="i_01_025_002" localSheetId="4">#REF!</definedName>
    <definedName name="i_01_025_002" localSheetId="5">#REF!</definedName>
    <definedName name="i_01_025_002" localSheetId="6">#REF!</definedName>
    <definedName name="i_01_025_002">#REF!</definedName>
    <definedName name="i_01_026_001" localSheetId="1">#REF!</definedName>
    <definedName name="i_01_026_001" localSheetId="2">#REF!</definedName>
    <definedName name="i_01_026_001" localSheetId="3">#REF!</definedName>
    <definedName name="i_01_026_001" localSheetId="4">#REF!</definedName>
    <definedName name="i_01_026_001" localSheetId="5">#REF!</definedName>
    <definedName name="i_01_026_001" localSheetId="6">#REF!</definedName>
    <definedName name="i_01_026_001">#REF!</definedName>
    <definedName name="i_01_026_002" localSheetId="1">#REF!</definedName>
    <definedName name="i_01_026_002" localSheetId="2">#REF!</definedName>
    <definedName name="i_01_026_002" localSheetId="3">#REF!</definedName>
    <definedName name="i_01_026_002" localSheetId="4">#REF!</definedName>
    <definedName name="i_01_026_002" localSheetId="5">#REF!</definedName>
    <definedName name="i_01_026_002" localSheetId="6">#REF!</definedName>
    <definedName name="i_01_026_002">#REF!</definedName>
    <definedName name="i_01_027_001" localSheetId="1">#REF!</definedName>
    <definedName name="i_01_027_001" localSheetId="2">#REF!</definedName>
    <definedName name="i_01_027_001" localSheetId="3">#REF!</definedName>
    <definedName name="i_01_027_001" localSheetId="4">#REF!</definedName>
    <definedName name="i_01_027_001" localSheetId="5">#REF!</definedName>
    <definedName name="i_01_027_001" localSheetId="6">#REF!</definedName>
    <definedName name="i_01_027_001">#REF!</definedName>
    <definedName name="i_01_027_002" localSheetId="1">#REF!</definedName>
    <definedName name="i_01_027_002" localSheetId="2">#REF!</definedName>
    <definedName name="i_01_027_002" localSheetId="3">#REF!</definedName>
    <definedName name="i_01_027_002" localSheetId="4">#REF!</definedName>
    <definedName name="i_01_027_002" localSheetId="5">#REF!</definedName>
    <definedName name="i_01_027_002" localSheetId="6">#REF!</definedName>
    <definedName name="i_01_027_002">#REF!</definedName>
    <definedName name="i_01_028_001" localSheetId="1">#REF!</definedName>
    <definedName name="i_01_028_001" localSheetId="2">#REF!</definedName>
    <definedName name="i_01_028_001" localSheetId="3">#REF!</definedName>
    <definedName name="i_01_028_001" localSheetId="4">#REF!</definedName>
    <definedName name="i_01_028_001" localSheetId="5">#REF!</definedName>
    <definedName name="i_01_028_001" localSheetId="6">#REF!</definedName>
    <definedName name="i_01_028_001">#REF!</definedName>
    <definedName name="i_01_028_002" localSheetId="1">#REF!</definedName>
    <definedName name="i_01_028_002" localSheetId="2">#REF!</definedName>
    <definedName name="i_01_028_002" localSheetId="3">#REF!</definedName>
    <definedName name="i_01_028_002" localSheetId="4">#REF!</definedName>
    <definedName name="i_01_028_002" localSheetId="5">#REF!</definedName>
    <definedName name="i_01_028_002" localSheetId="6">#REF!</definedName>
    <definedName name="i_01_028_002">#REF!</definedName>
    <definedName name="i_01_029_001" localSheetId="1">#REF!</definedName>
    <definedName name="i_01_029_001" localSheetId="2">#REF!</definedName>
    <definedName name="i_01_029_001" localSheetId="3">#REF!</definedName>
    <definedName name="i_01_029_001" localSheetId="4">#REF!</definedName>
    <definedName name="i_01_029_001" localSheetId="5">#REF!</definedName>
    <definedName name="i_01_029_001" localSheetId="6">#REF!</definedName>
    <definedName name="i_01_029_001">#REF!</definedName>
    <definedName name="i_01_029_002" localSheetId="1">#REF!</definedName>
    <definedName name="i_01_029_002" localSheetId="2">#REF!</definedName>
    <definedName name="i_01_029_002" localSheetId="3">#REF!</definedName>
    <definedName name="i_01_029_002" localSheetId="4">#REF!</definedName>
    <definedName name="i_01_029_002" localSheetId="5">#REF!</definedName>
    <definedName name="i_01_029_002" localSheetId="6">#REF!</definedName>
    <definedName name="i_01_029_002">#REF!</definedName>
    <definedName name="i_01_030_001" localSheetId="1">#REF!</definedName>
    <definedName name="i_01_030_001" localSheetId="2">#REF!</definedName>
    <definedName name="i_01_030_001" localSheetId="3">#REF!</definedName>
    <definedName name="i_01_030_001" localSheetId="4">#REF!</definedName>
    <definedName name="i_01_030_001" localSheetId="5">#REF!</definedName>
    <definedName name="i_01_030_001" localSheetId="6">#REF!</definedName>
    <definedName name="i_01_030_001">#REF!</definedName>
    <definedName name="i_01_030_002" localSheetId="1">#REF!</definedName>
    <definedName name="i_01_030_002" localSheetId="2">#REF!</definedName>
    <definedName name="i_01_030_002" localSheetId="3">#REF!</definedName>
    <definedName name="i_01_030_002" localSheetId="4">#REF!</definedName>
    <definedName name="i_01_030_002" localSheetId="5">#REF!</definedName>
    <definedName name="i_01_030_002" localSheetId="6">#REF!</definedName>
    <definedName name="i_01_030_002">#REF!</definedName>
    <definedName name="i_01_031_001" localSheetId="1">#REF!</definedName>
    <definedName name="i_01_031_001" localSheetId="2">#REF!</definedName>
    <definedName name="i_01_031_001" localSheetId="3">#REF!</definedName>
    <definedName name="i_01_031_001" localSheetId="4">#REF!</definedName>
    <definedName name="i_01_031_001" localSheetId="5">#REF!</definedName>
    <definedName name="i_01_031_001" localSheetId="6">#REF!</definedName>
    <definedName name="i_01_031_001">#REF!</definedName>
    <definedName name="i_01_031_002" localSheetId="1">#REF!</definedName>
    <definedName name="i_01_031_002" localSheetId="2">#REF!</definedName>
    <definedName name="i_01_031_002" localSheetId="3">#REF!</definedName>
    <definedName name="i_01_031_002" localSheetId="4">#REF!</definedName>
    <definedName name="i_01_031_002" localSheetId="5">#REF!</definedName>
    <definedName name="i_01_031_002" localSheetId="6">#REF!</definedName>
    <definedName name="i_01_031_002">#REF!</definedName>
    <definedName name="i_01_032_001" localSheetId="1">#REF!</definedName>
    <definedName name="i_01_032_001" localSheetId="2">#REF!</definedName>
    <definedName name="i_01_032_001" localSheetId="3">#REF!</definedName>
    <definedName name="i_01_032_001" localSheetId="4">#REF!</definedName>
    <definedName name="i_01_032_001" localSheetId="5">#REF!</definedName>
    <definedName name="i_01_032_001" localSheetId="6">#REF!</definedName>
    <definedName name="i_01_032_001">#REF!</definedName>
    <definedName name="i_01_032_002" localSheetId="1">#REF!</definedName>
    <definedName name="i_01_032_002" localSheetId="2">#REF!</definedName>
    <definedName name="i_01_032_002" localSheetId="3">#REF!</definedName>
    <definedName name="i_01_032_002" localSheetId="4">#REF!</definedName>
    <definedName name="i_01_032_002" localSheetId="5">#REF!</definedName>
    <definedName name="i_01_032_002" localSheetId="6">#REF!</definedName>
    <definedName name="i_01_032_002">#REF!</definedName>
    <definedName name="i_01_033_001" localSheetId="1">#REF!</definedName>
    <definedName name="i_01_033_001" localSheetId="2">#REF!</definedName>
    <definedName name="i_01_033_001" localSheetId="3">#REF!</definedName>
    <definedName name="i_01_033_001" localSheetId="4">#REF!</definedName>
    <definedName name="i_01_033_001" localSheetId="5">#REF!</definedName>
    <definedName name="i_01_033_001" localSheetId="6">#REF!</definedName>
    <definedName name="i_01_033_001">#REF!</definedName>
    <definedName name="i_01_033_002" localSheetId="1">#REF!</definedName>
    <definedName name="i_01_033_002" localSheetId="2">#REF!</definedName>
    <definedName name="i_01_033_002" localSheetId="3">#REF!</definedName>
    <definedName name="i_01_033_002" localSheetId="4">#REF!</definedName>
    <definedName name="i_01_033_002" localSheetId="5">#REF!</definedName>
    <definedName name="i_01_033_002" localSheetId="6">#REF!</definedName>
    <definedName name="i_01_033_002">#REF!</definedName>
    <definedName name="i_01_034_001" localSheetId="1">#REF!</definedName>
    <definedName name="i_01_034_001" localSheetId="2">#REF!</definedName>
    <definedName name="i_01_034_001" localSheetId="3">#REF!</definedName>
    <definedName name="i_01_034_001" localSheetId="4">#REF!</definedName>
    <definedName name="i_01_034_001" localSheetId="5">#REF!</definedName>
    <definedName name="i_01_034_001" localSheetId="6">#REF!</definedName>
    <definedName name="i_01_034_001">#REF!</definedName>
    <definedName name="i_01_034_002" localSheetId="1">#REF!</definedName>
    <definedName name="i_01_034_002" localSheetId="2">#REF!</definedName>
    <definedName name="i_01_034_002" localSheetId="3">#REF!</definedName>
    <definedName name="i_01_034_002" localSheetId="4">#REF!</definedName>
    <definedName name="i_01_034_002" localSheetId="5">#REF!</definedName>
    <definedName name="i_01_034_002" localSheetId="6">#REF!</definedName>
    <definedName name="i_01_034_002">#REF!</definedName>
    <definedName name="i_01_035_001" localSheetId="1">#REF!</definedName>
    <definedName name="i_01_035_001" localSheetId="2">#REF!</definedName>
    <definedName name="i_01_035_001" localSheetId="3">#REF!</definedName>
    <definedName name="i_01_035_001" localSheetId="4">#REF!</definedName>
    <definedName name="i_01_035_001" localSheetId="5">#REF!</definedName>
    <definedName name="i_01_035_001" localSheetId="6">#REF!</definedName>
    <definedName name="i_01_035_001">#REF!</definedName>
    <definedName name="i_01_035_002" localSheetId="1">#REF!</definedName>
    <definedName name="i_01_035_002" localSheetId="2">#REF!</definedName>
    <definedName name="i_01_035_002" localSheetId="3">#REF!</definedName>
    <definedName name="i_01_035_002" localSheetId="4">#REF!</definedName>
    <definedName name="i_01_035_002" localSheetId="5">#REF!</definedName>
    <definedName name="i_01_035_002" localSheetId="6">#REF!</definedName>
    <definedName name="i_01_035_002">#REF!</definedName>
    <definedName name="i_01_036_001" localSheetId="1">#REF!</definedName>
    <definedName name="i_01_036_001" localSheetId="2">#REF!</definedName>
    <definedName name="i_01_036_001" localSheetId="3">#REF!</definedName>
    <definedName name="i_01_036_001" localSheetId="4">#REF!</definedName>
    <definedName name="i_01_036_001" localSheetId="5">#REF!</definedName>
    <definedName name="i_01_036_001" localSheetId="6">#REF!</definedName>
    <definedName name="i_01_036_001">#REF!</definedName>
    <definedName name="i_01_036_002" localSheetId="1">#REF!</definedName>
    <definedName name="i_01_036_002" localSheetId="2">#REF!</definedName>
    <definedName name="i_01_036_002" localSheetId="3">#REF!</definedName>
    <definedName name="i_01_036_002" localSheetId="4">#REF!</definedName>
    <definedName name="i_01_036_002" localSheetId="5">#REF!</definedName>
    <definedName name="i_01_036_002" localSheetId="6">#REF!</definedName>
    <definedName name="i_01_036_002">#REF!</definedName>
    <definedName name="i_01_037_001" localSheetId="1">#REF!</definedName>
    <definedName name="i_01_037_001" localSheetId="2">#REF!</definedName>
    <definedName name="i_01_037_001" localSheetId="3">#REF!</definedName>
    <definedName name="i_01_037_001" localSheetId="4">#REF!</definedName>
    <definedName name="i_01_037_001" localSheetId="5">#REF!</definedName>
    <definedName name="i_01_037_001" localSheetId="6">#REF!</definedName>
    <definedName name="i_01_037_001">#REF!</definedName>
    <definedName name="i_01_037_002" localSheetId="1">#REF!</definedName>
    <definedName name="i_01_037_002" localSheetId="2">#REF!</definedName>
    <definedName name="i_01_037_002" localSheetId="3">#REF!</definedName>
    <definedName name="i_01_037_002" localSheetId="4">#REF!</definedName>
    <definedName name="i_01_037_002" localSheetId="5">#REF!</definedName>
    <definedName name="i_01_037_002" localSheetId="6">#REF!</definedName>
    <definedName name="i_01_037_002">#REF!</definedName>
    <definedName name="i_01_038_001" localSheetId="1">#REF!</definedName>
    <definedName name="i_01_038_001" localSheetId="2">#REF!</definedName>
    <definedName name="i_01_038_001" localSheetId="3">#REF!</definedName>
    <definedName name="i_01_038_001" localSheetId="4">#REF!</definedName>
    <definedName name="i_01_038_001" localSheetId="5">#REF!</definedName>
    <definedName name="i_01_038_001" localSheetId="6">#REF!</definedName>
    <definedName name="i_01_038_001">#REF!</definedName>
    <definedName name="i_01_038_002" localSheetId="1">#REF!</definedName>
    <definedName name="i_01_038_002" localSheetId="2">#REF!</definedName>
    <definedName name="i_01_038_002" localSheetId="3">#REF!</definedName>
    <definedName name="i_01_038_002" localSheetId="4">#REF!</definedName>
    <definedName name="i_01_038_002" localSheetId="5">#REF!</definedName>
    <definedName name="i_01_038_002" localSheetId="6">#REF!</definedName>
    <definedName name="i_01_038_002">#REF!</definedName>
    <definedName name="i_01_039_001" localSheetId="1">#REF!</definedName>
    <definedName name="i_01_039_001" localSheetId="2">#REF!</definedName>
    <definedName name="i_01_039_001" localSheetId="3">#REF!</definedName>
    <definedName name="i_01_039_001" localSheetId="4">#REF!</definedName>
    <definedName name="i_01_039_001" localSheetId="5">#REF!</definedName>
    <definedName name="i_01_039_001" localSheetId="6">#REF!</definedName>
    <definedName name="i_01_039_001">#REF!</definedName>
    <definedName name="i_01_039_002" localSheetId="1">#REF!</definedName>
    <definedName name="i_01_039_002" localSheetId="2">#REF!</definedName>
    <definedName name="i_01_039_002" localSheetId="3">#REF!</definedName>
    <definedName name="i_01_039_002" localSheetId="4">#REF!</definedName>
    <definedName name="i_01_039_002" localSheetId="5">#REF!</definedName>
    <definedName name="i_01_039_002" localSheetId="6">#REF!</definedName>
    <definedName name="i_01_039_002">#REF!</definedName>
    <definedName name="i_01_040_001" localSheetId="1">#REF!</definedName>
    <definedName name="i_01_040_001" localSheetId="2">#REF!</definedName>
    <definedName name="i_01_040_001" localSheetId="3">#REF!</definedName>
    <definedName name="i_01_040_001" localSheetId="4">#REF!</definedName>
    <definedName name="i_01_040_001" localSheetId="5">#REF!</definedName>
    <definedName name="i_01_040_001" localSheetId="6">#REF!</definedName>
    <definedName name="i_01_040_001">#REF!</definedName>
    <definedName name="i_01_040_002" localSheetId="1">#REF!</definedName>
    <definedName name="i_01_040_002" localSheetId="2">#REF!</definedName>
    <definedName name="i_01_040_002" localSheetId="3">#REF!</definedName>
    <definedName name="i_01_040_002" localSheetId="4">#REF!</definedName>
    <definedName name="i_01_040_002" localSheetId="5">#REF!</definedName>
    <definedName name="i_01_040_002" localSheetId="6">#REF!</definedName>
    <definedName name="i_01_040_002">#REF!</definedName>
    <definedName name="i_01_040_003" localSheetId="1">#REF!</definedName>
    <definedName name="i_01_040_003" localSheetId="2">#REF!</definedName>
    <definedName name="i_01_040_003" localSheetId="3">#REF!</definedName>
    <definedName name="i_01_040_003" localSheetId="4">#REF!</definedName>
    <definedName name="i_01_040_003" localSheetId="5">#REF!</definedName>
    <definedName name="i_01_040_003" localSheetId="6">#REF!</definedName>
    <definedName name="i_01_040_003">#REF!</definedName>
    <definedName name="id_DVP" localSheetId="1">#REF!</definedName>
    <definedName name="id_DVP" localSheetId="2">#REF!</definedName>
    <definedName name="id_DVP" localSheetId="3">#REF!</definedName>
    <definedName name="id_DVP" localSheetId="4">#REF!</definedName>
    <definedName name="id_DVP" localSheetId="5">#REF!</definedName>
    <definedName name="id_DVP" localSheetId="6">#REF!</definedName>
    <definedName name="id_DVP">#REF!</definedName>
    <definedName name="id_ICO" localSheetId="1">#REF!</definedName>
    <definedName name="id_ICO" localSheetId="2">#REF!</definedName>
    <definedName name="id_ICO" localSheetId="3">#REF!</definedName>
    <definedName name="id_ICO" localSheetId="4">#REF!</definedName>
    <definedName name="id_ICO" localSheetId="5">#REF!</definedName>
    <definedName name="id_ICO" localSheetId="6">#REF!</definedName>
    <definedName name="id_ICO">#REF!</definedName>
    <definedName name="_xlnm.Print_Area" localSheetId="0">'2013_06'!$A$1:$F$55</definedName>
    <definedName name="_xlnm.Print_Area" localSheetId="1">'2013_07'!$A$1:$F$55</definedName>
    <definedName name="_xlnm.Print_Area" localSheetId="2">'2013_08'!$A$1:$F$55</definedName>
    <definedName name="_xlnm.Print_Area" localSheetId="3">'2013_09'!$A$1:$F$55</definedName>
    <definedName name="_xlnm.Print_Area" localSheetId="4">'2013_10'!$A$1:$F$55</definedName>
    <definedName name="_xlnm.Print_Area" localSheetId="5">'2013_11'!$A$1:$F$55</definedName>
    <definedName name="_xlnm.Print_Area" localSheetId="6">'2013_12'!$A$1:$F$55</definedName>
  </definedNames>
  <calcPr calcId="145621"/>
</workbook>
</file>

<file path=xl/calcChain.xml><?xml version="1.0" encoding="utf-8"?>
<calcChain xmlns="http://schemas.openxmlformats.org/spreadsheetml/2006/main">
  <c r="F51" i="116" l="1"/>
  <c r="E31" i="116"/>
  <c r="E28" i="116"/>
  <c r="E22" i="116"/>
  <c r="F51" i="115"/>
  <c r="E31" i="115"/>
  <c r="E28" i="115"/>
  <c r="E22" i="115"/>
  <c r="F30" i="114"/>
  <c r="E20" i="114"/>
  <c r="E22" i="114"/>
  <c r="E20" i="116" l="1"/>
  <c r="F22" i="115"/>
  <c r="E20" i="115"/>
  <c r="F51" i="114"/>
  <c r="F43" i="114"/>
  <c r="F33" i="114"/>
  <c r="E31" i="114"/>
  <c r="F31" i="114" s="1"/>
  <c r="F29" i="114"/>
  <c r="E28" i="114"/>
  <c r="F28" i="114" s="1"/>
  <c r="F23" i="114"/>
  <c r="F22" i="114"/>
  <c r="F43" i="116" l="1"/>
  <c r="F30" i="116"/>
  <c r="F23" i="116"/>
  <c r="F33" i="116"/>
  <c r="F29" i="116"/>
  <c r="F22" i="116"/>
  <c r="F28" i="116"/>
  <c r="F31" i="116"/>
  <c r="F33" i="115"/>
  <c r="F29" i="115"/>
  <c r="F30" i="115"/>
  <c r="F28" i="115"/>
  <c r="F43" i="115"/>
  <c r="F31" i="115"/>
  <c r="F23" i="115"/>
  <c r="F20" i="114"/>
  <c r="F43" i="113"/>
  <c r="E31" i="113"/>
  <c r="F31" i="113" s="1"/>
  <c r="E28" i="113"/>
  <c r="F51" i="113"/>
  <c r="F33" i="113"/>
  <c r="F29" i="113"/>
  <c r="F28" i="113"/>
  <c r="F23" i="113"/>
  <c r="F22" i="113"/>
  <c r="F20" i="116" l="1"/>
  <c r="F20" i="115"/>
  <c r="F51" i="112"/>
  <c r="F43" i="112"/>
  <c r="F33" i="112"/>
  <c r="F31" i="112"/>
  <c r="F29" i="112"/>
  <c r="F28" i="112"/>
  <c r="F23" i="112"/>
  <c r="F22" i="112"/>
  <c r="F51" i="111" l="1"/>
  <c r="E31" i="111"/>
  <c r="E31" i="110" l="1"/>
  <c r="E28" i="110"/>
  <c r="E22" i="110"/>
  <c r="F51" i="110"/>
  <c r="F23" i="111" l="1"/>
  <c r="F31" i="111"/>
  <c r="F43" i="111"/>
  <c r="F29" i="111"/>
  <c r="F33" i="111"/>
  <c r="F28" i="111"/>
  <c r="F22" i="111"/>
  <c r="E20" i="110"/>
  <c r="F43" i="110" s="1"/>
  <c r="F31" i="110" l="1"/>
  <c r="F23" i="110"/>
  <c r="F29" i="110"/>
  <c r="F28" i="110"/>
  <c r="F33" i="110"/>
  <c r="F22" i="110"/>
</calcChain>
</file>

<file path=xl/sharedStrings.xml><?xml version="1.0" encoding="utf-8"?>
<sst xmlns="http://schemas.openxmlformats.org/spreadsheetml/2006/main" count="378" uniqueCount="65">
  <si>
    <t>Druh fondu</t>
  </si>
  <si>
    <t>Typ fondu</t>
  </si>
  <si>
    <t xml:space="preserve">Informační povinnost dle § 88 zákona č. 189/2004 Sb., </t>
  </si>
  <si>
    <t>CZK</t>
  </si>
  <si>
    <t>Zkrácený název fondu</t>
  </si>
  <si>
    <t>Aktiva celkem</t>
  </si>
  <si>
    <t>Měna</t>
  </si>
  <si>
    <t>Jmenovitá hodnota PL, Kč</t>
  </si>
  <si>
    <t>ISIN</t>
  </si>
  <si>
    <t>Hodnota, tis. Kč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</si>
  <si>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</si>
  <si>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</si>
  <si>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</si>
  <si>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</si>
  <si>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</si>
  <si>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</si>
  <si>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</si>
  <si>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</si>
  <si>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</si>
  <si>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</si>
  <si>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</si>
  <si>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</si>
  <si>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</si>
  <si>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</si>
  <si>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</si>
  <si>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</si>
  <si>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</si>
  <si>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</si>
  <si>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</si>
  <si>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</si>
  <si>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</si>
  <si>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aktiva</t>
  </si>
  <si>
    <t>Pohledávky z upsaného základního kapitálu</t>
  </si>
  <si>
    <t>Náklady a příjmy příštích období</t>
  </si>
  <si>
    <t>Podílové listy odkoupené ve sledovaném období</t>
  </si>
  <si>
    <t>Podíl                                                    na celkových aktivech, %</t>
  </si>
  <si>
    <t>Ostatní dlouhodobý hmotný majetek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</si>
  <si>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</si>
  <si>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</si>
  <si>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</si>
  <si>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</si>
  <si>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</si>
  <si>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</si>
  <si>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r>
      <t>Raiffeisen investiční společnost a.s.</t>
    </r>
    <r>
      <rPr>
        <sz val="8"/>
        <rFont val="Arial CE"/>
        <charset val="238"/>
      </rPr>
      <t xml:space="preserve">
Praha 4, Hvězdova 1716/2b, PSČ 140 78, IČ: 29146739
zapsaná v obchodním rejstříku vedeném Městským soudem v Praze, oddíl B, vložka 18837
http://www.rfis.cz</t>
    </r>
  </si>
  <si>
    <t>Raiffeisen chráněný fond ekonomických cyklů</t>
  </si>
  <si>
    <t>speciální</t>
  </si>
  <si>
    <t>CZ0008474038</t>
  </si>
  <si>
    <t xml:space="preserve">Měsíční informace fondu kolektivního investování dle § 88 odst. 1 písm. c) </t>
  </si>
  <si>
    <t xml:space="preserve">Měsíční informace fondu kolektivního investování dle § 88 odst. 1 písm b) </t>
  </si>
  <si>
    <t xml:space="preserve"> o kolektivním investování, v platném znění</t>
  </si>
  <si>
    <t>za období 17. -</t>
  </si>
  <si>
    <t>za období 1.7. -</t>
  </si>
  <si>
    <t>za období 1.8. -</t>
  </si>
  <si>
    <t xml:space="preserve">Informační povinnost dle § 239 zákona č. 240/2013 Sb., </t>
  </si>
  <si>
    <t xml:space="preserve"> o investičních společnostech a investičních fondech, v platném znění</t>
  </si>
  <si>
    <t xml:space="preserve">Měsíční informace fondu kolektivního investování dle § 239 odst. 1 písm. c) </t>
  </si>
  <si>
    <t xml:space="preserve">Měsíční informace fondu kolektivního investování dle § 239 odst. 1 písm b) </t>
  </si>
  <si>
    <t>za období 1.9. -</t>
  </si>
  <si>
    <t>za období 1.10. -</t>
  </si>
  <si>
    <t>za období 1.12. -</t>
  </si>
  <si>
    <t>za období 1.11. -</t>
  </si>
  <si>
    <t>Hodnota (Kč)</t>
  </si>
  <si>
    <t>Počet  (ks)</t>
  </si>
  <si>
    <t>Hodnota ( Kč)</t>
  </si>
  <si>
    <t>Počet (ks)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</si>
</sst>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117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0" fontId="0" fillId="0" borderId="0" xfId="0" applyAlignment="1">
      <alignment vertical="center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Border="1" applyAlignment="1">
      <alignment vertical="center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inden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1" xfId="0" applyFont="1" applyFill="1" applyBorder="1" applyAlignment="1" applyProtection="1">
      <alignment vertical="center" wrapText="1"/>
    </xf>
    <xf numFmtId="0" fontId="13" fillId="0" borderId="22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3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4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5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4" fontId="0" fillId="0" borderId="0" xfId="0" applyNumberFormat="1"/>
    <xf numFmtId="0" fontId="11" fillId="0" borderId="26" xfId="0" applyFont="1" applyFill="1" applyBorder="1" applyAlignment="1" applyProtection="1">
      <alignment horizontal="left" vertical="center" indent="1"/>
      <protection hidden="1"/>
    </xf>
    <xf numFmtId="0" fontId="2" fillId="0" borderId="27" xfId="0" applyFont="1" applyFill="1" applyBorder="1" applyProtection="1">
      <protection hidden="1"/>
    </xf>
    <xf numFmtId="0" fontId="3" fillId="0" borderId="28" xfId="0" applyFont="1" applyFill="1" applyBorder="1" applyProtection="1">
      <protection hidden="1"/>
    </xf>
    <xf numFmtId="0" fontId="1" fillId="0" borderId="0" xfId="0" applyFont="1" applyBorder="1"/>
    <xf numFmtId="0" fontId="0" fillId="0" borderId="0" xfId="0" applyBorder="1"/>
    <xf numFmtId="0" fontId="17" fillId="0" borderId="0" xfId="0" applyFont="1" applyFill="1" applyBorder="1" applyAlignment="1" applyProtection="1">
      <alignment horizontal="centerContinuous"/>
    </xf>
    <xf numFmtId="0" fontId="13" fillId="0" borderId="0" xfId="0" applyFont="1" applyFill="1" applyBorder="1" applyAlignment="1" applyProtection="1">
      <alignment horizontal="centerContinuous" vertical="center" wrapText="1"/>
    </xf>
    <xf numFmtId="0" fontId="16" fillId="0" borderId="0" xfId="0" applyFont="1" applyFill="1" applyBorder="1" applyAlignment="1" applyProtection="1">
      <alignment horizontal="centerContinuous" vertical="center" wrapText="1"/>
    </xf>
    <xf numFmtId="0" fontId="13" fillId="0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Continuous" vertical="center" wrapText="1"/>
    </xf>
    <xf numFmtId="0" fontId="0" fillId="0" borderId="0" xfId="0" applyFill="1" applyBorder="1" applyAlignment="1" applyProtection="1">
      <alignment horizontal="centerContinuous" vertical="center"/>
    </xf>
    <xf numFmtId="0" fontId="5" fillId="0" borderId="0" xfId="0" applyFont="1" applyFill="1" applyBorder="1" applyAlignment="1" applyProtection="1">
      <alignment horizontal="center" vertical="top" wrapText="1"/>
    </xf>
    <xf numFmtId="0" fontId="13" fillId="0" borderId="0" xfId="0" applyFont="1" applyFill="1" applyBorder="1" applyAlignment="1" applyProtection="1">
      <alignment horizontal="right" vertical="center" wrapText="1"/>
    </xf>
    <xf numFmtId="14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>
      <alignment horizontal="left" vertical="center" wrapText="1" indent="1"/>
    </xf>
    <xf numFmtId="0" fontId="1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0" xfId="0" applyFont="1" applyFill="1" applyBorder="1" applyAlignment="1">
      <alignment horizontal="left" vertical="center" indent="2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3" fontId="0" fillId="0" borderId="0" xfId="0" applyNumberFormat="1"/>
  </cellXfs>
  <cellStyles count="2">
    <cellStyle name="Normální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104776</xdr:rowOff>
    </xdr:from>
    <xdr:to>
      <xdr:col>1</xdr:col>
      <xdr:colOff>285750</xdr:colOff>
      <xdr:row>0</xdr:row>
      <xdr:rowOff>466726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6"/>
          <a:ext cx="16097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66675</xdr:colOff>
      <xdr:row>0</xdr:row>
      <xdr:rowOff>104776</xdr:rowOff>
    </xdr:from>
    <xdr:to>
      <xdr:col>1</xdr:col>
      <xdr:colOff>514350</xdr:colOff>
      <xdr:row>0</xdr:row>
      <xdr:rowOff>428626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04776"/>
          <a:ext cx="1838325" cy="323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104776</xdr:rowOff>
    </xdr:from>
    <xdr:to>
      <xdr:col>1</xdr:col>
      <xdr:colOff>285750</xdr:colOff>
      <xdr:row>0</xdr:row>
      <xdr:rowOff>466726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6"/>
          <a:ext cx="16097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66675</xdr:colOff>
      <xdr:row>0</xdr:row>
      <xdr:rowOff>104776</xdr:rowOff>
    </xdr:from>
    <xdr:to>
      <xdr:col>1</xdr:col>
      <xdr:colOff>514350</xdr:colOff>
      <xdr:row>0</xdr:row>
      <xdr:rowOff>428626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04776"/>
          <a:ext cx="1838325" cy="323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104776</xdr:rowOff>
    </xdr:from>
    <xdr:to>
      <xdr:col>1</xdr:col>
      <xdr:colOff>285750</xdr:colOff>
      <xdr:row>0</xdr:row>
      <xdr:rowOff>466726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6"/>
          <a:ext cx="16097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66675</xdr:colOff>
      <xdr:row>0</xdr:row>
      <xdr:rowOff>104776</xdr:rowOff>
    </xdr:from>
    <xdr:to>
      <xdr:col>1</xdr:col>
      <xdr:colOff>514350</xdr:colOff>
      <xdr:row>0</xdr:row>
      <xdr:rowOff>428626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04776"/>
          <a:ext cx="1838325" cy="323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104776</xdr:rowOff>
    </xdr:from>
    <xdr:to>
      <xdr:col>1</xdr:col>
      <xdr:colOff>285750</xdr:colOff>
      <xdr:row>0</xdr:row>
      <xdr:rowOff>466726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6"/>
          <a:ext cx="16097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66675</xdr:colOff>
      <xdr:row>0</xdr:row>
      <xdr:rowOff>104776</xdr:rowOff>
    </xdr:from>
    <xdr:to>
      <xdr:col>1</xdr:col>
      <xdr:colOff>514350</xdr:colOff>
      <xdr:row>0</xdr:row>
      <xdr:rowOff>428626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04776"/>
          <a:ext cx="1838325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104776</xdr:rowOff>
    </xdr:from>
    <xdr:to>
      <xdr:col>1</xdr:col>
      <xdr:colOff>285750</xdr:colOff>
      <xdr:row>0</xdr:row>
      <xdr:rowOff>466726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6"/>
          <a:ext cx="16097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66675</xdr:colOff>
      <xdr:row>0</xdr:row>
      <xdr:rowOff>104776</xdr:rowOff>
    </xdr:from>
    <xdr:to>
      <xdr:col>1</xdr:col>
      <xdr:colOff>514350</xdr:colOff>
      <xdr:row>0</xdr:row>
      <xdr:rowOff>428626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04776"/>
          <a:ext cx="1838325" cy="323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104776</xdr:rowOff>
    </xdr:from>
    <xdr:to>
      <xdr:col>1</xdr:col>
      <xdr:colOff>285750</xdr:colOff>
      <xdr:row>0</xdr:row>
      <xdr:rowOff>466726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6"/>
          <a:ext cx="16097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66675</xdr:colOff>
      <xdr:row>0</xdr:row>
      <xdr:rowOff>104776</xdr:rowOff>
    </xdr:from>
    <xdr:to>
      <xdr:col>1</xdr:col>
      <xdr:colOff>514350</xdr:colOff>
      <xdr:row>0</xdr:row>
      <xdr:rowOff>428626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04776"/>
          <a:ext cx="1838325" cy="3238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104776</xdr:rowOff>
    </xdr:from>
    <xdr:to>
      <xdr:col>1</xdr:col>
      <xdr:colOff>285750</xdr:colOff>
      <xdr:row>0</xdr:row>
      <xdr:rowOff>466726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6"/>
          <a:ext cx="16097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66675</xdr:colOff>
      <xdr:row>0</xdr:row>
      <xdr:rowOff>104776</xdr:rowOff>
    </xdr:from>
    <xdr:to>
      <xdr:col>1</xdr:col>
      <xdr:colOff>514350</xdr:colOff>
      <xdr:row>0</xdr:row>
      <xdr:rowOff>428626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04776"/>
          <a:ext cx="1838325" cy="323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Q55"/>
  <sheetViews>
    <sheetView showGridLines="0" topLeftCell="A44" workbookViewId="0">
      <selection activeCell="H51" sqref="H5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2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49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4</v>
      </c>
      <c r="B6" s="90" t="s">
        <v>44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8</v>
      </c>
      <c r="B8" s="12" t="s">
        <v>46</v>
      </c>
      <c r="C8" s="3"/>
      <c r="D8" s="2"/>
      <c r="E8" s="15" t="s">
        <v>6</v>
      </c>
      <c r="F8" s="17" t="s">
        <v>3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0</v>
      </c>
      <c r="B10" s="1" t="s">
        <v>42</v>
      </c>
      <c r="C10" s="16"/>
      <c r="D10" s="19"/>
      <c r="E10" s="27" t="s">
        <v>7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1</v>
      </c>
      <c r="B12" s="18" t="s">
        <v>45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47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39</v>
      </c>
      <c r="B18" s="50"/>
      <c r="C18" s="55"/>
      <c r="D18" s="64" t="s">
        <v>38</v>
      </c>
      <c r="E18" s="77" t="s">
        <v>9</v>
      </c>
      <c r="F18" s="78" t="s">
        <v>35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41</v>
      </c>
      <c r="F19" s="76">
        <v>41455</v>
      </c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5</v>
      </c>
      <c r="B20" s="60"/>
      <c r="C20" s="60"/>
      <c r="D20" s="57">
        <v>1</v>
      </c>
      <c r="E20" s="13">
        <f>E22+E25+E28+E31+E43</f>
        <v>199606</v>
      </c>
      <c r="F20" s="21">
        <v>100</v>
      </c>
      <c r="K20" s="45"/>
      <c r="L20" s="106"/>
      <c r="M20" s="106"/>
      <c r="N20" s="107"/>
      <c r="O20" s="108"/>
      <c r="P20" s="26"/>
      <c r="Q20" s="94"/>
    </row>
    <row r="21" spans="1:17" ht="13.15" customHeight="1" x14ac:dyDescent="0.2">
      <c r="A21" s="61" t="s">
        <v>10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11</v>
      </c>
      <c r="B22" s="11"/>
      <c r="C22" s="11"/>
      <c r="D22" s="58">
        <v>3</v>
      </c>
      <c r="E22" s="8">
        <f>E23+E24</f>
        <v>134178</v>
      </c>
      <c r="F22" s="22">
        <f>E22/(E20/100)</f>
        <v>67.22142620963298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12</v>
      </c>
      <c r="B23" s="87"/>
      <c r="C23" s="87"/>
      <c r="D23" s="58">
        <v>4</v>
      </c>
      <c r="E23" s="8">
        <v>134178</v>
      </c>
      <c r="F23" s="22">
        <f>E23/(E20/100)</f>
        <v>67.22142620963298</v>
      </c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13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customHeight="1" x14ac:dyDescent="0.2">
      <c r="A25" s="82" t="s">
        <v>14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customHeight="1" x14ac:dyDescent="0.2">
      <c r="A26" s="86" t="s">
        <v>15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customHeight="1" x14ac:dyDescent="0.2">
      <c r="A27" s="86" t="s">
        <v>16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17</v>
      </c>
      <c r="B28" s="87"/>
      <c r="C28" s="87"/>
      <c r="D28" s="58">
        <v>9</v>
      </c>
      <c r="E28" s="8">
        <f>E29+E30</f>
        <v>61463</v>
      </c>
      <c r="F28" s="22">
        <f>E28/(E20/100)</f>
        <v>30.792160556295904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18</v>
      </c>
      <c r="B29" s="87"/>
      <c r="C29" s="87"/>
      <c r="D29" s="58">
        <v>10</v>
      </c>
      <c r="E29" s="8">
        <v>61463</v>
      </c>
      <c r="F29" s="22">
        <f>E29/(E20/100)</f>
        <v>30.792160556295904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19</v>
      </c>
      <c r="B30" s="87"/>
      <c r="C30" s="87"/>
      <c r="D30" s="58">
        <v>11</v>
      </c>
      <c r="E30" s="8">
        <v>0</v>
      </c>
      <c r="F30" s="22">
        <v>0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20</v>
      </c>
      <c r="B31" s="87"/>
      <c r="C31" s="87"/>
      <c r="D31" s="58">
        <v>12</v>
      </c>
      <c r="E31" s="8">
        <f>E32+E33+E34</f>
        <v>3965</v>
      </c>
      <c r="F31" s="22">
        <f>E31/(E20/100)</f>
        <v>1.9864132340711202</v>
      </c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21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22</v>
      </c>
      <c r="B33" s="87"/>
      <c r="C33" s="87"/>
      <c r="D33" s="58">
        <v>14</v>
      </c>
      <c r="E33" s="8">
        <v>3965</v>
      </c>
      <c r="F33" s="22">
        <f>E33/(E20/100)</f>
        <v>1.9864132340711202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23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customHeight="1" x14ac:dyDescent="0.2">
      <c r="A35" s="82" t="s">
        <v>24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customHeight="1" x14ac:dyDescent="0.2">
      <c r="A36" s="82" t="s">
        <v>25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customHeight="1" x14ac:dyDescent="0.2">
      <c r="A37" s="86" t="s">
        <v>26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customHeight="1" x14ac:dyDescent="0.2">
      <c r="A38" s="86" t="s">
        <v>27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customHeight="1" x14ac:dyDescent="0.2">
      <c r="A39" s="86" t="s">
        <v>28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customHeight="1" x14ac:dyDescent="0.2">
      <c r="A40" s="82" t="s">
        <v>29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customHeight="1" x14ac:dyDescent="0.2">
      <c r="A41" s="86" t="s">
        <v>30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customHeight="1" x14ac:dyDescent="0.2">
      <c r="A42" s="86" t="s">
        <v>36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31</v>
      </c>
      <c r="B43" s="87"/>
      <c r="C43" s="87"/>
      <c r="D43" s="58">
        <v>24</v>
      </c>
      <c r="E43" s="8">
        <v>0</v>
      </c>
      <c r="F43" s="22">
        <f>E43/(E20/100)</f>
        <v>0</v>
      </c>
      <c r="K43" s="45"/>
      <c r="L43" s="46"/>
      <c r="M43" s="46"/>
      <c r="N43" s="107"/>
      <c r="O43" s="108"/>
      <c r="P43" s="26"/>
      <c r="Q43" s="94"/>
    </row>
    <row r="44" spans="1:17" ht="13.15" customHeight="1" x14ac:dyDescent="0.2">
      <c r="A44" s="82" t="s">
        <v>32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customHeight="1" thickBot="1" x14ac:dyDescent="0.25">
      <c r="A45" s="84" t="s">
        <v>33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48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64</v>
      </c>
      <c r="F50" s="78" t="s">
        <v>61</v>
      </c>
    </row>
    <row r="51" spans="1:16" ht="22.9" customHeight="1" thickBot="1" x14ac:dyDescent="0.25">
      <c r="A51" s="71" t="s">
        <v>40</v>
      </c>
      <c r="B51" s="70"/>
      <c r="C51" s="70"/>
      <c r="D51" s="72" t="s">
        <v>38</v>
      </c>
      <c r="E51" s="79" t="s">
        <v>50</v>
      </c>
      <c r="F51" s="76">
        <f>$F$19</f>
        <v>41455</v>
      </c>
    </row>
    <row r="52" spans="1:16" ht="13.15" customHeight="1" x14ac:dyDescent="0.2">
      <c r="A52" s="82" t="s">
        <v>37</v>
      </c>
      <c r="B52" s="62"/>
      <c r="C52" s="62"/>
      <c r="D52" s="58">
        <v>1</v>
      </c>
      <c r="E52" s="8">
        <v>125722012</v>
      </c>
      <c r="F52" s="83">
        <v>125722119</v>
      </c>
    </row>
    <row r="53" spans="1:16" ht="13.15" customHeight="1" thickBot="1" x14ac:dyDescent="0.25">
      <c r="A53" s="84" t="s">
        <v>34</v>
      </c>
      <c r="B53" s="63"/>
      <c r="C53" s="63"/>
      <c r="D53" s="59">
        <v>2</v>
      </c>
      <c r="E53" s="9">
        <v>0</v>
      </c>
      <c r="F53" s="85">
        <v>0</v>
      </c>
    </row>
    <row r="54" spans="1:16" ht="13.15" customHeight="1" x14ac:dyDescent="0.2">
      <c r="A54" s="45"/>
      <c r="B54" s="111"/>
      <c r="C54" s="111"/>
      <c r="D54" s="107"/>
      <c r="E54" s="108"/>
      <c r="F54" s="112"/>
    </row>
    <row r="55" spans="1:16" s="7" customFormat="1" ht="46.5" customHeight="1" x14ac:dyDescent="0.25">
      <c r="A55" s="110" t="s">
        <v>43</v>
      </c>
      <c r="B55" s="113"/>
      <c r="C55" s="113"/>
      <c r="D55" s="114"/>
      <c r="E55" s="114"/>
      <c r="F55" s="115"/>
      <c r="G55" s="24"/>
      <c r="H55" s="24"/>
      <c r="I55" s="24"/>
      <c r="J55" s="24"/>
      <c r="K55" s="24"/>
      <c r="L55" s="24"/>
      <c r="M55" s="24"/>
      <c r="N55" s="24"/>
      <c r="O55" s="24"/>
      <c r="P55" s="24"/>
    </row>
  </sheetData>
  <phoneticPr fontId="9" type="noConversion"/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showGridLines="0" topLeftCell="A49" workbookViewId="0">
      <selection activeCell="H51" sqref="H5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2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49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4</v>
      </c>
      <c r="B6" s="90" t="s">
        <v>44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8</v>
      </c>
      <c r="B8" s="12" t="s">
        <v>46</v>
      </c>
      <c r="C8" s="3"/>
      <c r="D8" s="2"/>
      <c r="E8" s="15" t="s">
        <v>6</v>
      </c>
      <c r="F8" s="17" t="s">
        <v>3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0</v>
      </c>
      <c r="B10" s="1" t="s">
        <v>42</v>
      </c>
      <c r="C10" s="16"/>
      <c r="D10" s="19"/>
      <c r="E10" s="27" t="s">
        <v>7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1</v>
      </c>
      <c r="B12" s="18" t="s">
        <v>45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47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39</v>
      </c>
      <c r="B18" s="50"/>
      <c r="C18" s="55"/>
      <c r="D18" s="64" t="s">
        <v>38</v>
      </c>
      <c r="E18" s="77" t="s">
        <v>9</v>
      </c>
      <c r="F18" s="78" t="s">
        <v>35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41</v>
      </c>
      <c r="F19" s="76">
        <v>41486</v>
      </c>
      <c r="H19" s="116"/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5</v>
      </c>
      <c r="B20" s="60"/>
      <c r="C20" s="60"/>
      <c r="D20" s="57">
        <v>1</v>
      </c>
      <c r="E20" s="13">
        <v>328174</v>
      </c>
      <c r="F20" s="21">
        <v>100</v>
      </c>
      <c r="K20" s="45"/>
      <c r="L20" s="106"/>
      <c r="M20" s="106"/>
      <c r="N20" s="107"/>
      <c r="O20" s="108"/>
      <c r="P20" s="26"/>
      <c r="Q20" s="94"/>
    </row>
    <row r="21" spans="1:17" ht="13.15" customHeight="1" x14ac:dyDescent="0.2">
      <c r="A21" s="61" t="s">
        <v>10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11</v>
      </c>
      <c r="B22" s="11"/>
      <c r="C22" s="11"/>
      <c r="D22" s="58">
        <v>3</v>
      </c>
      <c r="E22" s="8">
        <v>113292</v>
      </c>
      <c r="F22" s="22">
        <f>E22/(E20/100)</f>
        <v>34.52193043934011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12</v>
      </c>
      <c r="B23" s="87"/>
      <c r="C23" s="87"/>
      <c r="D23" s="58">
        <v>4</v>
      </c>
      <c r="E23" s="8">
        <v>113292</v>
      </c>
      <c r="F23" s="22">
        <f>E23/(E20/100)</f>
        <v>34.52193043934011</v>
      </c>
      <c r="H23" s="116"/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13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customHeight="1" x14ac:dyDescent="0.2">
      <c r="A25" s="82" t="s">
        <v>14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customHeight="1" x14ac:dyDescent="0.2">
      <c r="A26" s="86" t="s">
        <v>15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customHeight="1" x14ac:dyDescent="0.2">
      <c r="A27" s="86" t="s">
        <v>16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17</v>
      </c>
      <c r="B28" s="87"/>
      <c r="C28" s="87"/>
      <c r="D28" s="58">
        <v>9</v>
      </c>
      <c r="E28" s="8">
        <v>205469</v>
      </c>
      <c r="F28" s="22">
        <f>E28/(E20/100)</f>
        <v>62.60977408326071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18</v>
      </c>
      <c r="B29" s="87"/>
      <c r="C29" s="87"/>
      <c r="D29" s="58">
        <v>10</v>
      </c>
      <c r="E29" s="8">
        <v>205469</v>
      </c>
      <c r="F29" s="22">
        <f>E29/(E20/100)</f>
        <v>62.60977408326071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19</v>
      </c>
      <c r="B30" s="87"/>
      <c r="C30" s="87"/>
      <c r="D30" s="58">
        <v>11</v>
      </c>
      <c r="E30" s="8">
        <v>0</v>
      </c>
      <c r="F30" s="22">
        <v>0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20</v>
      </c>
      <c r="B31" s="87"/>
      <c r="C31" s="87"/>
      <c r="D31" s="58">
        <v>12</v>
      </c>
      <c r="E31" s="8">
        <f>E32+E33+E34</f>
        <v>8078</v>
      </c>
      <c r="F31" s="22">
        <f>E31/(E20/100)</f>
        <v>2.4614990828036349</v>
      </c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21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22</v>
      </c>
      <c r="B33" s="87"/>
      <c r="C33" s="87"/>
      <c r="D33" s="58">
        <v>14</v>
      </c>
      <c r="E33" s="8">
        <v>8078</v>
      </c>
      <c r="F33" s="22">
        <f>E33/(E20/100)</f>
        <v>2.4614990828036349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23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customHeight="1" x14ac:dyDescent="0.2">
      <c r="A35" s="82" t="s">
        <v>24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customHeight="1" x14ac:dyDescent="0.2">
      <c r="A36" s="82" t="s">
        <v>25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customHeight="1" x14ac:dyDescent="0.2">
      <c r="A37" s="86" t="s">
        <v>26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customHeight="1" x14ac:dyDescent="0.2">
      <c r="A38" s="86" t="s">
        <v>27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customHeight="1" x14ac:dyDescent="0.2">
      <c r="A39" s="86" t="s">
        <v>28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customHeight="1" x14ac:dyDescent="0.2">
      <c r="A40" s="82" t="s">
        <v>29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customHeight="1" x14ac:dyDescent="0.2">
      <c r="A41" s="86" t="s">
        <v>30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customHeight="1" x14ac:dyDescent="0.2">
      <c r="A42" s="86" t="s">
        <v>36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31</v>
      </c>
      <c r="B43" s="87"/>
      <c r="C43" s="87"/>
      <c r="D43" s="58">
        <v>24</v>
      </c>
      <c r="E43" s="8">
        <v>1335</v>
      </c>
      <c r="F43" s="22">
        <f>E43/(E20/100)</f>
        <v>0.40679639459554995</v>
      </c>
      <c r="K43" s="45"/>
      <c r="L43" s="46"/>
      <c r="M43" s="46"/>
      <c r="N43" s="107"/>
      <c r="O43" s="108"/>
      <c r="P43" s="26"/>
      <c r="Q43" s="94"/>
    </row>
    <row r="44" spans="1:17" ht="13.15" customHeight="1" x14ac:dyDescent="0.2">
      <c r="A44" s="82" t="s">
        <v>32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customHeight="1" thickBot="1" x14ac:dyDescent="0.25">
      <c r="A45" s="84" t="s">
        <v>33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48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64</v>
      </c>
      <c r="F50" s="78" t="s">
        <v>63</v>
      </c>
    </row>
    <row r="51" spans="1:16" ht="22.9" customHeight="1" thickBot="1" x14ac:dyDescent="0.25">
      <c r="A51" s="71" t="s">
        <v>40</v>
      </c>
      <c r="B51" s="70"/>
      <c r="C51" s="70"/>
      <c r="D51" s="72" t="s">
        <v>38</v>
      </c>
      <c r="E51" s="79" t="s">
        <v>51</v>
      </c>
      <c r="F51" s="76">
        <f>$F$19</f>
        <v>41486</v>
      </c>
      <c r="H51" s="89"/>
      <c r="I51" s="89"/>
    </row>
    <row r="52" spans="1:16" ht="13.15" customHeight="1" x14ac:dyDescent="0.2">
      <c r="A52" s="82" t="s">
        <v>37</v>
      </c>
      <c r="B52" s="62"/>
      <c r="C52" s="62"/>
      <c r="D52" s="58">
        <v>1</v>
      </c>
      <c r="E52" s="8">
        <v>166761490</v>
      </c>
      <c r="F52" s="83">
        <v>167133493</v>
      </c>
      <c r="H52" s="89"/>
      <c r="I52" s="89"/>
    </row>
    <row r="53" spans="1:16" ht="13.15" customHeight="1" thickBot="1" x14ac:dyDescent="0.25">
      <c r="A53" s="84" t="s">
        <v>34</v>
      </c>
      <c r="B53" s="63"/>
      <c r="C53" s="63"/>
      <c r="D53" s="59">
        <v>2</v>
      </c>
      <c r="E53" s="9">
        <v>0</v>
      </c>
      <c r="F53" s="85">
        <v>0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</row>
    <row r="55" spans="1:16" s="7" customFormat="1" ht="46.5" customHeight="1" x14ac:dyDescent="0.25">
      <c r="A55" s="110" t="s">
        <v>43</v>
      </c>
      <c r="B55" s="113"/>
      <c r="C55" s="113"/>
      <c r="D55" s="114"/>
      <c r="E55" s="114"/>
      <c r="F55" s="115"/>
      <c r="G55" s="24"/>
      <c r="H55" s="24"/>
      <c r="I55" s="24"/>
      <c r="J55" s="24"/>
      <c r="K55" s="24"/>
      <c r="L55" s="24"/>
      <c r="M55" s="24"/>
      <c r="N55" s="24"/>
      <c r="O55" s="24"/>
      <c r="P55" s="24"/>
    </row>
    <row r="58" spans="1:16" x14ac:dyDescent="0.2">
      <c r="E58" s="116"/>
    </row>
  </sheetData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showGridLines="0" topLeftCell="A49" workbookViewId="0">
      <selection activeCell="D50" sqref="D5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4</v>
      </c>
      <c r="B6" s="90" t="s">
        <v>44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8</v>
      </c>
      <c r="B8" s="12" t="s">
        <v>46</v>
      </c>
      <c r="C8" s="3"/>
      <c r="D8" s="2"/>
      <c r="E8" s="15" t="s">
        <v>6</v>
      </c>
      <c r="F8" s="17" t="s">
        <v>3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0</v>
      </c>
      <c r="B10" s="1" t="s">
        <v>42</v>
      </c>
      <c r="C10" s="16"/>
      <c r="D10" s="19"/>
      <c r="E10" s="27" t="s">
        <v>7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1</v>
      </c>
      <c r="B12" s="18" t="s">
        <v>45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39</v>
      </c>
      <c r="B18" s="50"/>
      <c r="C18" s="55"/>
      <c r="D18" s="64" t="s">
        <v>38</v>
      </c>
      <c r="E18" s="77" t="s">
        <v>9</v>
      </c>
      <c r="F18" s="78" t="s">
        <v>35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41</v>
      </c>
      <c r="F19" s="76">
        <v>41517</v>
      </c>
      <c r="H19" s="116"/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5</v>
      </c>
      <c r="B20" s="60"/>
      <c r="C20" s="60"/>
      <c r="D20" s="57">
        <v>1</v>
      </c>
      <c r="E20" s="13">
        <v>471588</v>
      </c>
      <c r="F20" s="21">
        <v>100</v>
      </c>
      <c r="K20" s="45"/>
      <c r="L20" s="106"/>
      <c r="M20" s="106"/>
      <c r="N20" s="107"/>
      <c r="O20" s="108"/>
      <c r="P20" s="26"/>
      <c r="Q20" s="94"/>
    </row>
    <row r="21" spans="1:17" ht="13.15" customHeight="1" x14ac:dyDescent="0.2">
      <c r="A21" s="61" t="s">
        <v>10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11</v>
      </c>
      <c r="B22" s="11"/>
      <c r="C22" s="11"/>
      <c r="D22" s="58">
        <v>3</v>
      </c>
      <c r="E22" s="8">
        <v>117583</v>
      </c>
      <c r="F22" s="22">
        <f>E22/(E20/100)</f>
        <v>24.93341645673766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12</v>
      </c>
      <c r="B23" s="87"/>
      <c r="C23" s="87"/>
      <c r="D23" s="58">
        <v>4</v>
      </c>
      <c r="E23" s="8">
        <v>117583</v>
      </c>
      <c r="F23" s="22">
        <f>E23/(E20/100)</f>
        <v>24.93341645673766</v>
      </c>
      <c r="H23" s="116"/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13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customHeight="1" x14ac:dyDescent="0.2">
      <c r="A25" s="82" t="s">
        <v>14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customHeight="1" x14ac:dyDescent="0.2">
      <c r="A26" s="86" t="s">
        <v>15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customHeight="1" x14ac:dyDescent="0.2">
      <c r="A27" s="86" t="s">
        <v>16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17</v>
      </c>
      <c r="B28" s="87"/>
      <c r="C28" s="87"/>
      <c r="D28" s="58">
        <v>9</v>
      </c>
      <c r="E28" s="8">
        <v>335703</v>
      </c>
      <c r="F28" s="22">
        <f>E28/(E20/100)</f>
        <v>71.185653578971468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18</v>
      </c>
      <c r="B29" s="87"/>
      <c r="C29" s="87"/>
      <c r="D29" s="58">
        <v>10</v>
      </c>
      <c r="E29" s="8">
        <v>319914</v>
      </c>
      <c r="F29" s="22">
        <f>E29/(E20/100)</f>
        <v>67.83760401028016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19</v>
      </c>
      <c r="B30" s="87"/>
      <c r="C30" s="87"/>
      <c r="D30" s="58">
        <v>11</v>
      </c>
      <c r="E30" s="8">
        <v>15789</v>
      </c>
      <c r="F30" s="22">
        <v>0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20</v>
      </c>
      <c r="B31" s="87"/>
      <c r="C31" s="87"/>
      <c r="D31" s="58">
        <v>12</v>
      </c>
      <c r="E31" s="8">
        <v>18302</v>
      </c>
      <c r="F31" s="22">
        <f>E31/(E20/100)</f>
        <v>3.8809299642908641</v>
      </c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21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22</v>
      </c>
      <c r="B33" s="87"/>
      <c r="C33" s="87"/>
      <c r="D33" s="58">
        <v>14</v>
      </c>
      <c r="E33" s="8">
        <v>18302</v>
      </c>
      <c r="F33" s="22">
        <f>E33/(E20/100)</f>
        <v>3.8809299642908641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23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customHeight="1" x14ac:dyDescent="0.2">
      <c r="A35" s="82" t="s">
        <v>24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customHeight="1" x14ac:dyDescent="0.2">
      <c r="A36" s="82" t="s">
        <v>25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customHeight="1" x14ac:dyDescent="0.2">
      <c r="A37" s="86" t="s">
        <v>26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customHeight="1" x14ac:dyDescent="0.2">
      <c r="A38" s="86" t="s">
        <v>27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customHeight="1" x14ac:dyDescent="0.2">
      <c r="A39" s="86" t="s">
        <v>28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customHeight="1" x14ac:dyDescent="0.2">
      <c r="A40" s="82" t="s">
        <v>29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customHeight="1" x14ac:dyDescent="0.2">
      <c r="A41" s="86" t="s">
        <v>30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customHeight="1" x14ac:dyDescent="0.2">
      <c r="A42" s="86" t="s">
        <v>36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31</v>
      </c>
      <c r="B43" s="87"/>
      <c r="C43" s="87"/>
      <c r="D43" s="58">
        <v>24</v>
      </c>
      <c r="E43" s="8">
        <v>0</v>
      </c>
      <c r="F43" s="22">
        <f>E43/(E20/100)</f>
        <v>0</v>
      </c>
      <c r="K43" s="45"/>
      <c r="L43" s="46"/>
      <c r="M43" s="46"/>
      <c r="N43" s="107"/>
      <c r="O43" s="108"/>
      <c r="P43" s="26"/>
      <c r="Q43" s="94"/>
    </row>
    <row r="44" spans="1:17" ht="13.15" customHeight="1" x14ac:dyDescent="0.2">
      <c r="A44" s="82" t="s">
        <v>32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customHeight="1" thickBot="1" x14ac:dyDescent="0.25">
      <c r="A45" s="84" t="s">
        <v>33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64</v>
      </c>
      <c r="F50" s="78" t="s">
        <v>61</v>
      </c>
    </row>
    <row r="51" spans="1:16" ht="22.9" customHeight="1" thickBot="1" x14ac:dyDescent="0.25">
      <c r="A51" s="71" t="s">
        <v>40</v>
      </c>
      <c r="B51" s="70"/>
      <c r="C51" s="70"/>
      <c r="D51" s="72" t="s">
        <v>38</v>
      </c>
      <c r="E51" s="79" t="s">
        <v>52</v>
      </c>
      <c r="F51" s="76">
        <f>$F$19</f>
        <v>41517</v>
      </c>
      <c r="H51" s="89"/>
      <c r="I51" s="89"/>
    </row>
    <row r="52" spans="1:16" ht="13.15" customHeight="1" x14ac:dyDescent="0.2">
      <c r="A52" s="82" t="s">
        <v>37</v>
      </c>
      <c r="B52" s="62"/>
      <c r="C52" s="62"/>
      <c r="D52" s="58">
        <v>1</v>
      </c>
      <c r="E52" s="8">
        <v>152755221</v>
      </c>
      <c r="F52" s="83">
        <v>153311007</v>
      </c>
      <c r="H52" s="89"/>
      <c r="I52" s="89"/>
    </row>
    <row r="53" spans="1:16" ht="13.15" customHeight="1" thickBot="1" x14ac:dyDescent="0.25">
      <c r="A53" s="84" t="s">
        <v>34</v>
      </c>
      <c r="B53" s="63"/>
      <c r="C53" s="63"/>
      <c r="D53" s="59">
        <v>2</v>
      </c>
      <c r="E53" s="9">
        <v>805146</v>
      </c>
      <c r="F53" s="85">
        <v>808476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</row>
    <row r="55" spans="1:16" s="7" customFormat="1" ht="46.5" customHeight="1" x14ac:dyDescent="0.25">
      <c r="A55" s="110" t="s">
        <v>43</v>
      </c>
      <c r="B55" s="113"/>
      <c r="C55" s="113"/>
      <c r="D55" s="114"/>
      <c r="E55" s="114"/>
      <c r="F55" s="115"/>
      <c r="G55" s="24"/>
      <c r="H55" s="24"/>
      <c r="I55" s="24"/>
      <c r="J55" s="24"/>
      <c r="K55" s="24"/>
      <c r="L55" s="24"/>
      <c r="M55" s="24"/>
      <c r="N55" s="24"/>
      <c r="O55" s="24"/>
      <c r="P55" s="24"/>
    </row>
    <row r="58" spans="1:16" x14ac:dyDescent="0.2">
      <c r="E58" s="116"/>
    </row>
  </sheetData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showGridLines="0" topLeftCell="A49" workbookViewId="0">
      <selection activeCell="H51" sqref="H5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4</v>
      </c>
      <c r="B6" s="90" t="s">
        <v>44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8</v>
      </c>
      <c r="B8" s="12" t="s">
        <v>46</v>
      </c>
      <c r="C8" s="3"/>
      <c r="D8" s="2"/>
      <c r="E8" s="15" t="s">
        <v>6</v>
      </c>
      <c r="F8" s="17" t="s">
        <v>3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0</v>
      </c>
      <c r="B10" s="1" t="s">
        <v>42</v>
      </c>
      <c r="C10" s="16"/>
      <c r="D10" s="19"/>
      <c r="E10" s="27" t="s">
        <v>7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1</v>
      </c>
      <c r="B12" s="18" t="s">
        <v>45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39</v>
      </c>
      <c r="B18" s="50"/>
      <c r="C18" s="55"/>
      <c r="D18" s="64" t="s">
        <v>38</v>
      </c>
      <c r="E18" s="77" t="s">
        <v>9</v>
      </c>
      <c r="F18" s="78" t="s">
        <v>35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41</v>
      </c>
      <c r="F19" s="76">
        <v>41547</v>
      </c>
      <c r="H19" s="116"/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5</v>
      </c>
      <c r="B20" s="60"/>
      <c r="C20" s="60"/>
      <c r="D20" s="57">
        <v>1</v>
      </c>
      <c r="E20" s="13">
        <v>520788</v>
      </c>
      <c r="F20" s="21">
        <v>100</v>
      </c>
      <c r="K20" s="45"/>
      <c r="L20" s="106"/>
      <c r="M20" s="106"/>
      <c r="N20" s="107"/>
      <c r="O20" s="108"/>
      <c r="P20" s="26"/>
      <c r="Q20" s="94"/>
    </row>
    <row r="21" spans="1:17" ht="13.15" customHeight="1" x14ac:dyDescent="0.2">
      <c r="A21" s="61" t="s">
        <v>10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11</v>
      </c>
      <c r="B22" s="11"/>
      <c r="C22" s="11"/>
      <c r="D22" s="58">
        <v>3</v>
      </c>
      <c r="E22" s="8">
        <v>101104</v>
      </c>
      <c r="F22" s="22">
        <f>E22/(E20/100)</f>
        <v>19.413657764771845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12</v>
      </c>
      <c r="B23" s="87"/>
      <c r="C23" s="87"/>
      <c r="D23" s="58">
        <v>4</v>
      </c>
      <c r="E23" s="8">
        <v>101104</v>
      </c>
      <c r="F23" s="22">
        <f>E23/(E20/100)</f>
        <v>19.413657764771845</v>
      </c>
      <c r="H23" s="116"/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13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customHeight="1" x14ac:dyDescent="0.2">
      <c r="A25" s="82" t="s">
        <v>14</v>
      </c>
      <c r="B25" s="87"/>
      <c r="C25" s="87"/>
      <c r="D25" s="58">
        <v>6</v>
      </c>
      <c r="E25" s="8">
        <v>0</v>
      </c>
      <c r="F25" s="22">
        <v>0</v>
      </c>
      <c r="H25" s="116"/>
      <c r="K25" s="109"/>
      <c r="L25" s="46"/>
      <c r="M25" s="46"/>
      <c r="N25" s="107"/>
      <c r="O25" s="108"/>
      <c r="P25" s="26"/>
      <c r="Q25" s="94"/>
    </row>
    <row r="26" spans="1:17" ht="13.15" customHeight="1" x14ac:dyDescent="0.2">
      <c r="A26" s="86" t="s">
        <v>15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customHeight="1" x14ac:dyDescent="0.2">
      <c r="A27" s="86" t="s">
        <v>16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17</v>
      </c>
      <c r="B28" s="87"/>
      <c r="C28" s="87"/>
      <c r="D28" s="58">
        <v>9</v>
      </c>
      <c r="E28" s="8">
        <f>E29+E30</f>
        <v>394536</v>
      </c>
      <c r="F28" s="22">
        <f>E28/(E20/100)</f>
        <v>75.757505933316438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18</v>
      </c>
      <c r="B29" s="87"/>
      <c r="C29" s="87"/>
      <c r="D29" s="58">
        <v>10</v>
      </c>
      <c r="E29" s="8">
        <v>378586</v>
      </c>
      <c r="F29" s="22">
        <f>E29/(E20/100)</f>
        <v>72.694839358817788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19</v>
      </c>
      <c r="B30" s="87"/>
      <c r="C30" s="87"/>
      <c r="D30" s="58">
        <v>11</v>
      </c>
      <c r="E30" s="8">
        <v>15950</v>
      </c>
      <c r="F30" s="22">
        <v>0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20</v>
      </c>
      <c r="B31" s="87"/>
      <c r="C31" s="87"/>
      <c r="D31" s="58">
        <v>12</v>
      </c>
      <c r="E31" s="8">
        <f>E33</f>
        <v>25132</v>
      </c>
      <c r="F31" s="22">
        <f>E31/(E20/100)</f>
        <v>4.8257640345015629</v>
      </c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21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22</v>
      </c>
      <c r="B33" s="87"/>
      <c r="C33" s="87"/>
      <c r="D33" s="58">
        <v>14</v>
      </c>
      <c r="E33" s="8">
        <v>25132</v>
      </c>
      <c r="F33" s="22">
        <f>E33/(E20/100)</f>
        <v>4.8257640345015629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23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customHeight="1" x14ac:dyDescent="0.2">
      <c r="A35" s="82" t="s">
        <v>24</v>
      </c>
      <c r="B35" s="87"/>
      <c r="C35" s="87"/>
      <c r="D35" s="58">
        <v>16</v>
      </c>
      <c r="E35" s="8">
        <v>0</v>
      </c>
      <c r="F35" s="22">
        <v>0</v>
      </c>
      <c r="H35" s="89"/>
      <c r="K35" s="45"/>
      <c r="L35" s="46"/>
      <c r="M35" s="46"/>
      <c r="N35" s="107"/>
      <c r="O35" s="108"/>
      <c r="P35" s="26"/>
      <c r="Q35" s="94"/>
    </row>
    <row r="36" spans="1:17" ht="13.15" customHeight="1" x14ac:dyDescent="0.2">
      <c r="A36" s="82" t="s">
        <v>25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customHeight="1" x14ac:dyDescent="0.2">
      <c r="A37" s="86" t="s">
        <v>26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customHeight="1" x14ac:dyDescent="0.2">
      <c r="A38" s="86" t="s">
        <v>27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customHeight="1" x14ac:dyDescent="0.2">
      <c r="A39" s="86" t="s">
        <v>28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customHeight="1" x14ac:dyDescent="0.2">
      <c r="A40" s="82" t="s">
        <v>29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customHeight="1" x14ac:dyDescent="0.2">
      <c r="A41" s="86" t="s">
        <v>30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customHeight="1" x14ac:dyDescent="0.2">
      <c r="A42" s="86" t="s">
        <v>36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31</v>
      </c>
      <c r="B43" s="87"/>
      <c r="C43" s="87"/>
      <c r="D43" s="58">
        <v>24</v>
      </c>
      <c r="E43" s="8">
        <v>16</v>
      </c>
      <c r="F43" s="22">
        <f>E43/(E20/100)</f>
        <v>3.0722674101553798E-3</v>
      </c>
      <c r="K43" s="45"/>
      <c r="L43" s="46"/>
      <c r="M43" s="46"/>
      <c r="N43" s="107"/>
      <c r="O43" s="108"/>
      <c r="P43" s="26"/>
      <c r="Q43" s="94"/>
    </row>
    <row r="44" spans="1:17" ht="13.15" customHeight="1" x14ac:dyDescent="0.2">
      <c r="A44" s="82" t="s">
        <v>32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customHeight="1" thickBot="1" x14ac:dyDescent="0.25">
      <c r="A45" s="84" t="s">
        <v>33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64</v>
      </c>
      <c r="F50" s="78" t="s">
        <v>61</v>
      </c>
    </row>
    <row r="51" spans="1:16" ht="22.9" customHeight="1" thickBot="1" x14ac:dyDescent="0.25">
      <c r="A51" s="71" t="s">
        <v>40</v>
      </c>
      <c r="B51" s="70"/>
      <c r="C51" s="70"/>
      <c r="D51" s="72" t="s">
        <v>38</v>
      </c>
      <c r="E51" s="79" t="s">
        <v>57</v>
      </c>
      <c r="F51" s="76">
        <f>$F$19</f>
        <v>41547</v>
      </c>
      <c r="H51" s="89"/>
      <c r="I51" s="89"/>
    </row>
    <row r="52" spans="1:16" ht="13.15" customHeight="1" x14ac:dyDescent="0.2">
      <c r="A52" s="82" t="s">
        <v>37</v>
      </c>
      <c r="B52" s="62"/>
      <c r="C52" s="62"/>
      <c r="D52" s="58">
        <v>1</v>
      </c>
      <c r="E52" s="8">
        <v>110920554</v>
      </c>
      <c r="F52" s="83">
        <v>111482218</v>
      </c>
      <c r="H52" s="89"/>
      <c r="I52" s="89"/>
    </row>
    <row r="53" spans="1:16" ht="13.15" customHeight="1" thickBot="1" x14ac:dyDescent="0.25">
      <c r="A53" s="84" t="s">
        <v>34</v>
      </c>
      <c r="B53" s="63"/>
      <c r="C53" s="63"/>
      <c r="D53" s="59">
        <v>2</v>
      </c>
      <c r="E53" s="9">
        <v>51832165</v>
      </c>
      <c r="F53" s="85">
        <v>52054659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</row>
    <row r="55" spans="1:16" s="7" customFormat="1" ht="46.5" customHeight="1" x14ac:dyDescent="0.25">
      <c r="A55" s="110" t="s">
        <v>43</v>
      </c>
      <c r="B55" s="113"/>
      <c r="C55" s="113"/>
      <c r="D55" s="114"/>
      <c r="E55" s="114"/>
      <c r="F55" s="115"/>
      <c r="G55" s="24"/>
      <c r="H55" s="24"/>
      <c r="I55" s="24"/>
      <c r="J55" s="24"/>
      <c r="K55" s="24"/>
      <c r="L55" s="24"/>
      <c r="M55" s="24"/>
      <c r="N55" s="24"/>
      <c r="O55" s="24"/>
      <c r="P55" s="24"/>
    </row>
    <row r="58" spans="1:16" x14ac:dyDescent="0.2">
      <c r="E58" s="116"/>
    </row>
  </sheetData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showGridLines="0" topLeftCell="A49" workbookViewId="0">
      <selection activeCell="F53" sqref="F5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4</v>
      </c>
      <c r="B6" s="90" t="s">
        <v>44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8</v>
      </c>
      <c r="B8" s="12" t="s">
        <v>46</v>
      </c>
      <c r="C8" s="3"/>
      <c r="D8" s="2"/>
      <c r="E8" s="15" t="s">
        <v>6</v>
      </c>
      <c r="F8" s="17" t="s">
        <v>3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0</v>
      </c>
      <c r="B10" s="1" t="s">
        <v>42</v>
      </c>
      <c r="C10" s="16"/>
      <c r="D10" s="19"/>
      <c r="E10" s="27" t="s">
        <v>7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1</v>
      </c>
      <c r="B12" s="18" t="s">
        <v>45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39</v>
      </c>
      <c r="B18" s="50"/>
      <c r="C18" s="55"/>
      <c r="D18" s="64" t="s">
        <v>38</v>
      </c>
      <c r="E18" s="77" t="s">
        <v>9</v>
      </c>
      <c r="F18" s="78" t="s">
        <v>35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41</v>
      </c>
      <c r="F19" s="76">
        <v>41578</v>
      </c>
      <c r="H19" s="116"/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5</v>
      </c>
      <c r="B20" s="60"/>
      <c r="C20" s="60"/>
      <c r="D20" s="57">
        <v>1</v>
      </c>
      <c r="E20" s="13">
        <f>E22+E28+E31+E43</f>
        <v>595993</v>
      </c>
      <c r="F20" s="21">
        <f>F22+F28+F31+F43</f>
        <v>100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10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11</v>
      </c>
      <c r="B22" s="11"/>
      <c r="C22" s="11"/>
      <c r="D22" s="58">
        <v>3</v>
      </c>
      <c r="E22" s="8">
        <f>E23+E24</f>
        <v>98603</v>
      </c>
      <c r="F22" s="22">
        <f>E22/(E20/100)</f>
        <v>16.544321829283231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12</v>
      </c>
      <c r="B23" s="87"/>
      <c r="C23" s="87"/>
      <c r="D23" s="58">
        <v>4</v>
      </c>
      <c r="E23" s="8">
        <v>98603</v>
      </c>
      <c r="F23" s="22">
        <f>E23/(E20/100)</f>
        <v>16.544321829283231</v>
      </c>
      <c r="H23" s="116"/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13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14</v>
      </c>
      <c r="B25" s="87"/>
      <c r="C25" s="87"/>
      <c r="D25" s="58">
        <v>6</v>
      </c>
      <c r="E25" s="8">
        <v>0</v>
      </c>
      <c r="F25" s="22">
        <v>0</v>
      </c>
      <c r="H25" s="116"/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15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16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17</v>
      </c>
      <c r="B28" s="87"/>
      <c r="C28" s="87"/>
      <c r="D28" s="58">
        <v>9</v>
      </c>
      <c r="E28" s="8">
        <f>E29+E30</f>
        <v>454607</v>
      </c>
      <c r="F28" s="22">
        <f>E28/(E20/100)</f>
        <v>76.277238155481683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18</v>
      </c>
      <c r="B29" s="87"/>
      <c r="C29" s="87"/>
      <c r="D29" s="58">
        <v>10</v>
      </c>
      <c r="E29" s="8">
        <v>408370</v>
      </c>
      <c r="F29" s="22">
        <f>E29/(E20/100)</f>
        <v>68.519261132261619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19</v>
      </c>
      <c r="B30" s="87"/>
      <c r="C30" s="87"/>
      <c r="D30" s="58">
        <v>11</v>
      </c>
      <c r="E30" s="8">
        <v>46237</v>
      </c>
      <c r="F30" s="22">
        <f>E30/E20*100</f>
        <v>7.7579770232200707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20</v>
      </c>
      <c r="B31" s="87"/>
      <c r="C31" s="87"/>
      <c r="D31" s="58">
        <v>12</v>
      </c>
      <c r="E31" s="8">
        <f>E33</f>
        <v>42759</v>
      </c>
      <c r="F31" s="22">
        <f>E31/(E20/100)</f>
        <v>7.1744131223017718</v>
      </c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21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22</v>
      </c>
      <c r="B33" s="87"/>
      <c r="C33" s="87"/>
      <c r="D33" s="58">
        <v>14</v>
      </c>
      <c r="E33" s="8">
        <v>42759</v>
      </c>
      <c r="F33" s="22">
        <f>E33/(E20/100)</f>
        <v>7.1744131223017718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23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hidden="1" customHeight="1" x14ac:dyDescent="0.2">
      <c r="A35" s="82" t="s">
        <v>24</v>
      </c>
      <c r="B35" s="87"/>
      <c r="C35" s="87"/>
      <c r="D35" s="58">
        <v>16</v>
      </c>
      <c r="E35" s="8">
        <v>0</v>
      </c>
      <c r="F35" s="22">
        <v>0</v>
      </c>
      <c r="H35" s="89"/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25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26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27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28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29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30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36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31</v>
      </c>
      <c r="B43" s="87"/>
      <c r="C43" s="87"/>
      <c r="D43" s="58">
        <v>24</v>
      </c>
      <c r="E43" s="8">
        <v>24</v>
      </c>
      <c r="F43" s="22">
        <f>E43/(E20/100)</f>
        <v>4.0268929333062637E-3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32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33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64</v>
      </c>
      <c r="F50" s="78" t="s">
        <v>63</v>
      </c>
    </row>
    <row r="51" spans="1:16" ht="22.9" customHeight="1" thickBot="1" x14ac:dyDescent="0.25">
      <c r="A51" s="71" t="s">
        <v>40</v>
      </c>
      <c r="B51" s="70"/>
      <c r="C51" s="70"/>
      <c r="D51" s="72" t="s">
        <v>38</v>
      </c>
      <c r="E51" s="79" t="s">
        <v>58</v>
      </c>
      <c r="F51" s="76">
        <f>$F$19</f>
        <v>41578</v>
      </c>
      <c r="H51" s="89"/>
      <c r="I51" s="89"/>
    </row>
    <row r="52" spans="1:16" ht="13.15" customHeight="1" x14ac:dyDescent="0.2">
      <c r="A52" s="82" t="s">
        <v>37</v>
      </c>
      <c r="B52" s="62"/>
      <c r="C52" s="62"/>
      <c r="D52" s="58">
        <v>1</v>
      </c>
      <c r="E52" s="8">
        <v>72164982</v>
      </c>
      <c r="F52" s="83">
        <v>72775460</v>
      </c>
      <c r="H52" s="89"/>
      <c r="I52" s="89"/>
    </row>
    <row r="53" spans="1:16" ht="13.15" customHeight="1" thickBot="1" x14ac:dyDescent="0.25">
      <c r="A53" s="84" t="s">
        <v>34</v>
      </c>
      <c r="B53" s="63"/>
      <c r="C53" s="63"/>
      <c r="D53" s="59">
        <v>2</v>
      </c>
      <c r="E53" s="9">
        <v>6589658</v>
      </c>
      <c r="F53" s="85">
        <v>6646654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</row>
    <row r="55" spans="1:16" s="7" customFormat="1" ht="46.5" customHeight="1" x14ac:dyDescent="0.25">
      <c r="A55" s="110" t="s">
        <v>43</v>
      </c>
      <c r="B55" s="113"/>
      <c r="C55" s="113"/>
      <c r="D55" s="114"/>
      <c r="E55" s="114"/>
      <c r="F55" s="115"/>
      <c r="G55" s="24"/>
      <c r="H55" s="24"/>
      <c r="I55" s="24"/>
      <c r="J55" s="24"/>
      <c r="K55" s="24"/>
      <c r="L55" s="24"/>
      <c r="M55" s="24"/>
      <c r="N55" s="24"/>
      <c r="O55" s="24"/>
      <c r="P55" s="24"/>
    </row>
    <row r="58" spans="1:16" x14ac:dyDescent="0.2">
      <c r="E58" s="116"/>
    </row>
  </sheetData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showGridLines="0" topLeftCell="A49" workbookViewId="0">
      <selection activeCell="H52" sqref="H5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4</v>
      </c>
      <c r="B6" s="90" t="s">
        <v>44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8</v>
      </c>
      <c r="B8" s="12" t="s">
        <v>46</v>
      </c>
      <c r="C8" s="3"/>
      <c r="D8" s="2"/>
      <c r="E8" s="15" t="s">
        <v>6</v>
      </c>
      <c r="F8" s="17" t="s">
        <v>3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0</v>
      </c>
      <c r="B10" s="1" t="s">
        <v>42</v>
      </c>
      <c r="C10" s="16"/>
      <c r="D10" s="19"/>
      <c r="E10" s="27" t="s">
        <v>7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1</v>
      </c>
      <c r="B12" s="18" t="s">
        <v>45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39</v>
      </c>
      <c r="B18" s="50"/>
      <c r="C18" s="55"/>
      <c r="D18" s="64" t="s">
        <v>38</v>
      </c>
      <c r="E18" s="77" t="s">
        <v>9</v>
      </c>
      <c r="F18" s="78" t="s">
        <v>35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41</v>
      </c>
      <c r="F19" s="76">
        <v>41608</v>
      </c>
      <c r="H19" s="116"/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5</v>
      </c>
      <c r="B20" s="60"/>
      <c r="C20" s="60"/>
      <c r="D20" s="57">
        <v>1</v>
      </c>
      <c r="E20" s="13">
        <f>E22+E28+E31+E43</f>
        <v>702853</v>
      </c>
      <c r="F20" s="21">
        <f>F22+F28+F31+F43</f>
        <v>100.00000000000001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10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11</v>
      </c>
      <c r="B22" s="11"/>
      <c r="C22" s="11"/>
      <c r="D22" s="58">
        <v>3</v>
      </c>
      <c r="E22" s="8">
        <f>E23+E24</f>
        <v>100525</v>
      </c>
      <c r="F22" s="22">
        <f>E22/(E20/100)</f>
        <v>14.302421701266125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12</v>
      </c>
      <c r="B23" s="87"/>
      <c r="C23" s="87"/>
      <c r="D23" s="58">
        <v>4</v>
      </c>
      <c r="E23" s="8">
        <v>100525</v>
      </c>
      <c r="F23" s="22">
        <f>E23/(E20/100)</f>
        <v>14.302421701266125</v>
      </c>
      <c r="H23" s="116"/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13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14</v>
      </c>
      <c r="B25" s="87"/>
      <c r="C25" s="87"/>
      <c r="D25" s="58">
        <v>6</v>
      </c>
      <c r="E25" s="8">
        <v>0</v>
      </c>
      <c r="F25" s="22">
        <v>0</v>
      </c>
      <c r="H25" s="116"/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15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16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17</v>
      </c>
      <c r="B28" s="87"/>
      <c r="C28" s="87"/>
      <c r="D28" s="58">
        <v>9</v>
      </c>
      <c r="E28" s="8">
        <f>E29+E30</f>
        <v>556102</v>
      </c>
      <c r="F28" s="22">
        <f>E28/(E20/100)</f>
        <v>79.120669613703015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18</v>
      </c>
      <c r="B29" s="87"/>
      <c r="C29" s="87"/>
      <c r="D29" s="58">
        <v>10</v>
      </c>
      <c r="E29" s="8">
        <v>509742</v>
      </c>
      <c r="F29" s="22">
        <f>E29/(E20/100)</f>
        <v>72.524695775645839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19</v>
      </c>
      <c r="B30" s="87"/>
      <c r="C30" s="87"/>
      <c r="D30" s="58">
        <v>11</v>
      </c>
      <c r="E30" s="8">
        <v>46360</v>
      </c>
      <c r="F30" s="22">
        <f>E30/E20*100</f>
        <v>6.5959738380571755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20</v>
      </c>
      <c r="B31" s="87"/>
      <c r="C31" s="87"/>
      <c r="D31" s="58">
        <v>12</v>
      </c>
      <c r="E31" s="8">
        <f>E33</f>
        <v>46217</v>
      </c>
      <c r="F31" s="22">
        <f>E31/(E20/100)</f>
        <v>6.5756281896783539</v>
      </c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21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22</v>
      </c>
      <c r="B33" s="87"/>
      <c r="C33" s="87"/>
      <c r="D33" s="58">
        <v>14</v>
      </c>
      <c r="E33" s="8">
        <v>46217</v>
      </c>
      <c r="F33" s="22">
        <f>E33/(E20/100)</f>
        <v>6.5756281896783539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23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hidden="1" customHeight="1" x14ac:dyDescent="0.2">
      <c r="A35" s="82" t="s">
        <v>24</v>
      </c>
      <c r="B35" s="87"/>
      <c r="C35" s="87"/>
      <c r="D35" s="58">
        <v>16</v>
      </c>
      <c r="E35" s="8">
        <v>0</v>
      </c>
      <c r="F35" s="22">
        <v>0</v>
      </c>
      <c r="H35" s="89"/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25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26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27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28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29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30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36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31</v>
      </c>
      <c r="B43" s="87"/>
      <c r="C43" s="87"/>
      <c r="D43" s="58">
        <v>24</v>
      </c>
      <c r="E43" s="8">
        <v>9</v>
      </c>
      <c r="F43" s="22">
        <f>E43/(E20/100)</f>
        <v>1.2804953525132566E-3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32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33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64</v>
      </c>
      <c r="F50" s="78" t="s">
        <v>63</v>
      </c>
    </row>
    <row r="51" spans="1:16" ht="22.9" customHeight="1" thickBot="1" x14ac:dyDescent="0.25">
      <c r="A51" s="71" t="s">
        <v>40</v>
      </c>
      <c r="B51" s="70"/>
      <c r="C51" s="70"/>
      <c r="D51" s="72" t="s">
        <v>38</v>
      </c>
      <c r="E51" s="79" t="s">
        <v>60</v>
      </c>
      <c r="F51" s="76">
        <f>$F$19</f>
        <v>41608</v>
      </c>
      <c r="H51" s="89"/>
      <c r="I51" s="89"/>
    </row>
    <row r="52" spans="1:16" ht="13.15" customHeight="1" x14ac:dyDescent="0.2">
      <c r="A52" s="82" t="s">
        <v>37</v>
      </c>
      <c r="B52" s="62"/>
      <c r="C52" s="62"/>
      <c r="D52" s="58">
        <v>1</v>
      </c>
      <c r="E52" s="8">
        <v>82142846</v>
      </c>
      <c r="F52" s="83">
        <v>83643120</v>
      </c>
      <c r="H52" s="89"/>
      <c r="I52" s="89"/>
    </row>
    <row r="53" spans="1:16" ht="13.15" customHeight="1" thickBot="1" x14ac:dyDescent="0.25">
      <c r="A53" s="84" t="s">
        <v>34</v>
      </c>
      <c r="B53" s="63"/>
      <c r="C53" s="63"/>
      <c r="D53" s="59">
        <v>2</v>
      </c>
      <c r="E53" s="9">
        <v>2256844</v>
      </c>
      <c r="F53" s="85">
        <v>2300431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</row>
    <row r="55" spans="1:16" s="7" customFormat="1" ht="46.5" customHeight="1" x14ac:dyDescent="0.25">
      <c r="A55" s="110" t="s">
        <v>43</v>
      </c>
      <c r="B55" s="113"/>
      <c r="C55" s="113"/>
      <c r="D55" s="114"/>
      <c r="E55" s="114"/>
      <c r="F55" s="115"/>
      <c r="G55" s="24"/>
      <c r="H55" s="24"/>
      <c r="I55" s="24"/>
      <c r="J55" s="24"/>
      <c r="K55" s="24"/>
      <c r="L55" s="24"/>
      <c r="M55" s="24"/>
      <c r="N55" s="24"/>
      <c r="O55" s="24"/>
      <c r="P55" s="24"/>
    </row>
    <row r="58" spans="1:16" x14ac:dyDescent="0.2">
      <c r="E58" s="116"/>
    </row>
  </sheetData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showGridLines="0" tabSelected="1" workbookViewId="0">
      <selection activeCell="I52" sqref="I5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4</v>
      </c>
      <c r="B6" s="90" t="s">
        <v>44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8</v>
      </c>
      <c r="B8" s="12" t="s">
        <v>46</v>
      </c>
      <c r="C8" s="3"/>
      <c r="D8" s="2"/>
      <c r="E8" s="15" t="s">
        <v>6</v>
      </c>
      <c r="F8" s="17" t="s">
        <v>3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0</v>
      </c>
      <c r="B10" s="1" t="s">
        <v>42</v>
      </c>
      <c r="C10" s="16"/>
      <c r="D10" s="19"/>
      <c r="E10" s="27" t="s">
        <v>7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1</v>
      </c>
      <c r="B12" s="18" t="s">
        <v>45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39</v>
      </c>
      <c r="B18" s="50"/>
      <c r="C18" s="55"/>
      <c r="D18" s="64" t="s">
        <v>38</v>
      </c>
      <c r="E18" s="77" t="s">
        <v>9</v>
      </c>
      <c r="F18" s="78" t="s">
        <v>35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41</v>
      </c>
      <c r="F19" s="76">
        <v>41639</v>
      </c>
      <c r="H19" s="116"/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5</v>
      </c>
      <c r="B20" s="60"/>
      <c r="C20" s="60"/>
      <c r="D20" s="57">
        <v>1</v>
      </c>
      <c r="E20" s="13">
        <f>E22+E28+E31+E43</f>
        <v>796226</v>
      </c>
      <c r="F20" s="21">
        <f>F22+F28+F31+F43</f>
        <v>100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10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11</v>
      </c>
      <c r="B22" s="11"/>
      <c r="C22" s="11"/>
      <c r="D22" s="58">
        <v>3</v>
      </c>
      <c r="E22" s="8">
        <f>E23+E24</f>
        <v>88648</v>
      </c>
      <c r="F22" s="22">
        <f>E22/(E20/100)</f>
        <v>11.133522391883711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12</v>
      </c>
      <c r="B23" s="87"/>
      <c r="C23" s="87"/>
      <c r="D23" s="58">
        <v>4</v>
      </c>
      <c r="E23" s="8">
        <v>88648</v>
      </c>
      <c r="F23" s="22">
        <f>E23/(E20/100)</f>
        <v>11.133522391883711</v>
      </c>
      <c r="H23" s="116"/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13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14</v>
      </c>
      <c r="B25" s="87"/>
      <c r="C25" s="87"/>
      <c r="D25" s="58">
        <v>6</v>
      </c>
      <c r="E25" s="8">
        <v>0</v>
      </c>
      <c r="F25" s="22">
        <v>0</v>
      </c>
      <c r="H25" s="116"/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15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16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17</v>
      </c>
      <c r="B28" s="87"/>
      <c r="C28" s="87"/>
      <c r="D28" s="58">
        <v>9</v>
      </c>
      <c r="E28" s="8">
        <f>E29+E30</f>
        <v>661291</v>
      </c>
      <c r="F28" s="22">
        <f>E28/(E20/100)</f>
        <v>83.053178368955543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18</v>
      </c>
      <c r="B29" s="87"/>
      <c r="C29" s="87"/>
      <c r="D29" s="58">
        <v>10</v>
      </c>
      <c r="E29" s="8">
        <v>614684</v>
      </c>
      <c r="F29" s="22">
        <f>E29/(E20/100)</f>
        <v>77.199689535383172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19</v>
      </c>
      <c r="B30" s="87"/>
      <c r="C30" s="87"/>
      <c r="D30" s="58">
        <v>11</v>
      </c>
      <c r="E30" s="8">
        <v>46607</v>
      </c>
      <c r="F30" s="22">
        <f>E30/E20*100</f>
        <v>5.8534888335723778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20</v>
      </c>
      <c r="B31" s="87"/>
      <c r="C31" s="87"/>
      <c r="D31" s="58">
        <v>12</v>
      </c>
      <c r="E31" s="8">
        <f>E33</f>
        <v>46206</v>
      </c>
      <c r="F31" s="22">
        <f>E31/(E20/100)</f>
        <v>5.8031262480752952</v>
      </c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21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22</v>
      </c>
      <c r="B33" s="87"/>
      <c r="C33" s="87"/>
      <c r="D33" s="58">
        <v>14</v>
      </c>
      <c r="E33" s="8">
        <v>46206</v>
      </c>
      <c r="F33" s="22">
        <f>E33/(E20/100)</f>
        <v>5.8031262480752952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23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hidden="1" customHeight="1" x14ac:dyDescent="0.2">
      <c r="A35" s="82" t="s">
        <v>24</v>
      </c>
      <c r="B35" s="87"/>
      <c r="C35" s="87"/>
      <c r="D35" s="58">
        <v>16</v>
      </c>
      <c r="E35" s="8">
        <v>0</v>
      </c>
      <c r="F35" s="22">
        <v>0</v>
      </c>
      <c r="H35" s="89"/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25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26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27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28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29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30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36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31</v>
      </c>
      <c r="B43" s="87"/>
      <c r="C43" s="87"/>
      <c r="D43" s="58">
        <v>24</v>
      </c>
      <c r="E43" s="8">
        <v>81</v>
      </c>
      <c r="F43" s="22">
        <f>E43/(E20/100)</f>
        <v>1.0172991085445589E-2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32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33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62</v>
      </c>
      <c r="F50" s="78" t="s">
        <v>61</v>
      </c>
    </row>
    <row r="51" spans="1:16" ht="22.9" customHeight="1" thickBot="1" x14ac:dyDescent="0.25">
      <c r="A51" s="71" t="s">
        <v>40</v>
      </c>
      <c r="B51" s="70"/>
      <c r="C51" s="70"/>
      <c r="D51" s="72" t="s">
        <v>38</v>
      </c>
      <c r="E51" s="79" t="s">
        <v>59</v>
      </c>
      <c r="F51" s="76">
        <f>$F$19</f>
        <v>41639</v>
      </c>
      <c r="H51" s="89"/>
      <c r="I51" s="89"/>
    </row>
    <row r="52" spans="1:16" ht="13.15" customHeight="1" x14ac:dyDescent="0.2">
      <c r="A52" s="82" t="s">
        <v>37</v>
      </c>
      <c r="B52" s="62"/>
      <c r="C52" s="62"/>
      <c r="D52" s="58">
        <v>1</v>
      </c>
      <c r="E52" s="8">
        <v>129598715</v>
      </c>
      <c r="F52" s="83">
        <v>132543935</v>
      </c>
      <c r="H52" s="89"/>
      <c r="I52" s="89"/>
    </row>
    <row r="53" spans="1:16" ht="13.15" customHeight="1" thickBot="1" x14ac:dyDescent="0.25">
      <c r="A53" s="84" t="s">
        <v>34</v>
      </c>
      <c r="B53" s="63"/>
      <c r="C53" s="63"/>
      <c r="D53" s="59">
        <v>2</v>
      </c>
      <c r="E53" s="9">
        <v>6503581</v>
      </c>
      <c r="F53" s="85">
        <v>6652260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</row>
    <row r="55" spans="1:16" s="7" customFormat="1" ht="46.5" customHeight="1" x14ac:dyDescent="0.25">
      <c r="A55" s="110" t="s">
        <v>43</v>
      </c>
      <c r="B55" s="113"/>
      <c r="C55" s="113"/>
      <c r="D55" s="114"/>
      <c r="E55" s="114"/>
      <c r="F55" s="115"/>
      <c r="G55" s="24"/>
      <c r="H55" s="24"/>
      <c r="I55" s="24"/>
      <c r="J55" s="24"/>
      <c r="K55" s="24"/>
      <c r="L55" s="24"/>
      <c r="M55" s="24"/>
      <c r="N55" s="24"/>
      <c r="O55" s="24"/>
      <c r="P55" s="24"/>
    </row>
    <row r="58" spans="1:16" x14ac:dyDescent="0.2">
      <c r="E58" s="116"/>
    </row>
  </sheetData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2013_06</vt:lpstr>
      <vt:lpstr>2013_07</vt:lpstr>
      <vt:lpstr>2013_08</vt:lpstr>
      <vt:lpstr>2013_09</vt:lpstr>
      <vt:lpstr>2013_10</vt:lpstr>
      <vt:lpstr>2013_11</vt:lpstr>
      <vt:lpstr>2013_12</vt:lpstr>
      <vt:lpstr>'2013_06'!Oblast_tisku</vt:lpstr>
      <vt:lpstr>'2013_07'!Oblast_tisku</vt:lpstr>
      <vt:lpstr>'2013_08'!Oblast_tisku</vt:lpstr>
      <vt:lpstr>'2013_09'!Oblast_tisku</vt:lpstr>
      <vt:lpstr>'2013_10'!Oblast_tisku</vt:lpstr>
      <vt:lpstr>'2013_11'!Oblast_tisku</vt:lpstr>
      <vt:lpstr>'2013_12'!Oblast_tisku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Iveta Vicarova3</cp:lastModifiedBy>
  <cp:lastPrinted>2011-02-03T19:08:43Z</cp:lastPrinted>
  <dcterms:created xsi:type="dcterms:W3CDTF">2004-04-23T12:49:38Z</dcterms:created>
  <dcterms:modified xsi:type="dcterms:W3CDTF">2015-05-12T14:27:32Z</dcterms:modified>
</cp:coreProperties>
</file>