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95" windowWidth="22755" windowHeight="9180" tabRatio="948" firstSheet="4" activeTab="11"/>
  </bookViews>
  <sheets>
    <sheet name="leden 2017" sheetId="14" r:id="rId1"/>
    <sheet name="únor 2017" sheetId="15" r:id="rId2"/>
    <sheet name="březen 2017" sheetId="16" r:id="rId3"/>
    <sheet name="duben 2017" sheetId="17" r:id="rId4"/>
    <sheet name="květen 2017" sheetId="18" r:id="rId5"/>
    <sheet name="červen 2017" sheetId="19" r:id="rId6"/>
    <sheet name="červenec 2017" sheetId="20" r:id="rId7"/>
    <sheet name="srpen 2017" sheetId="21" r:id="rId8"/>
    <sheet name="září 2017" sheetId="22" r:id="rId9"/>
    <sheet name="říjen 2017" sheetId="23" r:id="rId10"/>
    <sheet name="listopad 2017" sheetId="24" r:id="rId11"/>
    <sheet name="prosinec 2017" sheetId="25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A46" i="25" l="1"/>
  <c r="F37" i="25"/>
  <c r="E27" i="25"/>
  <c r="E24" i="25"/>
  <c r="E21" i="25"/>
  <c r="E20" i="25" l="1"/>
  <c r="F24" i="25" s="1"/>
  <c r="A46" i="24"/>
  <c r="F37" i="24"/>
  <c r="E27" i="24"/>
  <c r="E24" i="24"/>
  <c r="E21" i="24"/>
  <c r="F31" i="25" l="1"/>
  <c r="F21" i="25"/>
  <c r="F29" i="25"/>
  <c r="F22" i="25"/>
  <c r="F27" i="25"/>
  <c r="F25" i="25"/>
  <c r="F24" i="24"/>
  <c r="E20" i="24"/>
  <c r="A46" i="23"/>
  <c r="F37" i="23"/>
  <c r="E27" i="23"/>
  <c r="E24" i="23"/>
  <c r="E21" i="23"/>
  <c r="F20" i="25" l="1"/>
  <c r="F29" i="24"/>
  <c r="F22" i="24"/>
  <c r="F31" i="24"/>
  <c r="F27" i="24"/>
  <c r="F25" i="24"/>
  <c r="F21" i="24"/>
  <c r="E20" i="23"/>
  <c r="F24" i="23" s="1"/>
  <c r="A46" i="22"/>
  <c r="F37" i="22"/>
  <c r="E27" i="22"/>
  <c r="E24" i="22"/>
  <c r="E21" i="22"/>
  <c r="F20" i="24" l="1"/>
  <c r="F29" i="23"/>
  <c r="F22" i="23"/>
  <c r="F31" i="23"/>
  <c r="F27" i="23"/>
  <c r="F25" i="23"/>
  <c r="F21" i="23"/>
  <c r="F24" i="22"/>
  <c r="E20" i="22"/>
  <c r="A46" i="21"/>
  <c r="F37" i="21"/>
  <c r="E27" i="21"/>
  <c r="E24" i="21"/>
  <c r="E21" i="21"/>
  <c r="F20" i="23" l="1"/>
  <c r="F29" i="22"/>
  <c r="F22" i="22"/>
  <c r="F31" i="22"/>
  <c r="F27" i="22"/>
  <c r="F25" i="22"/>
  <c r="F21" i="22"/>
  <c r="E20" i="21"/>
  <c r="F24" i="21" s="1"/>
  <c r="A46" i="20"/>
  <c r="F37" i="20"/>
  <c r="E27" i="20"/>
  <c r="E24" i="20"/>
  <c r="E21" i="20"/>
  <c r="F20" i="22" l="1"/>
  <c r="F29" i="21"/>
  <c r="F22" i="21"/>
  <c r="F31" i="21"/>
  <c r="F27" i="21"/>
  <c r="F25" i="21"/>
  <c r="F21" i="21"/>
  <c r="F24" i="20"/>
  <c r="E20" i="20"/>
  <c r="A46" i="19"/>
  <c r="F37" i="19"/>
  <c r="E27" i="19"/>
  <c r="E24" i="19"/>
  <c r="E21" i="19"/>
  <c r="F20" i="21" l="1"/>
  <c r="F29" i="20"/>
  <c r="F22" i="20"/>
  <c r="F31" i="20"/>
  <c r="F27" i="20"/>
  <c r="F25" i="20"/>
  <c r="F21" i="20"/>
  <c r="E20" i="19"/>
  <c r="F31" i="19" s="1"/>
  <c r="A46" i="18"/>
  <c r="F37" i="18"/>
  <c r="E27" i="18"/>
  <c r="E24" i="18"/>
  <c r="E21" i="18"/>
  <c r="F20" i="20" l="1"/>
  <c r="F25" i="19"/>
  <c r="F22" i="19"/>
  <c r="F21" i="19"/>
  <c r="F24" i="19"/>
  <c r="F29" i="19"/>
  <c r="F27" i="19"/>
  <c r="F24" i="18"/>
  <c r="E20" i="18"/>
  <c r="A46" i="17"/>
  <c r="F37" i="17"/>
  <c r="E27" i="17"/>
  <c r="E24" i="17"/>
  <c r="E21" i="17"/>
  <c r="F20" i="19" l="1"/>
  <c r="F29" i="18"/>
  <c r="F22" i="18"/>
  <c r="F31" i="18"/>
  <c r="F27" i="18"/>
  <c r="F25" i="18"/>
  <c r="F21" i="18"/>
  <c r="E20" i="17"/>
  <c r="F31" i="17" s="1"/>
  <c r="A46" i="16"/>
  <c r="F37" i="16"/>
  <c r="E27" i="16"/>
  <c r="E24" i="16"/>
  <c r="E21" i="16"/>
  <c r="F20" i="18" l="1"/>
  <c r="F25" i="17"/>
  <c r="F24" i="17"/>
  <c r="F21" i="17"/>
  <c r="F29" i="17"/>
  <c r="F22" i="17"/>
  <c r="F27" i="17"/>
  <c r="F24" i="16"/>
  <c r="E20" i="16"/>
  <c r="A46" i="15"/>
  <c r="F37" i="15"/>
  <c r="E27" i="15"/>
  <c r="E24" i="15"/>
  <c r="E21" i="15"/>
  <c r="F20" i="17" l="1"/>
  <c r="F31" i="16"/>
  <c r="F21" i="16"/>
  <c r="F29" i="16"/>
  <c r="F22" i="16"/>
  <c r="F27" i="16"/>
  <c r="F25" i="16"/>
  <c r="E20" i="15"/>
  <c r="F24" i="15" s="1"/>
  <c r="A46" i="14"/>
  <c r="F37" i="14"/>
  <c r="E27" i="14"/>
  <c r="E24" i="14"/>
  <c r="E21" i="14"/>
  <c r="F20" i="16" l="1"/>
  <c r="F31" i="15"/>
  <c r="F27" i="15"/>
  <c r="F25" i="15"/>
  <c r="F29" i="15"/>
  <c r="F22" i="15"/>
  <c r="F21" i="15"/>
  <c r="E20" i="14"/>
  <c r="F24" i="14" s="1"/>
  <c r="F20" i="15" l="1"/>
  <c r="F29" i="14"/>
  <c r="F22" i="14"/>
  <c r="F31" i="14"/>
  <c r="F27" i="14"/>
  <c r="F25" i="14"/>
  <c r="F21" i="14"/>
  <c r="F20" i="14" l="1"/>
</calcChain>
</file>

<file path=xl/sharedStrings.xml><?xml version="1.0" encoding="utf-8"?>
<sst xmlns="http://schemas.openxmlformats.org/spreadsheetml/2006/main" count="552" uniqueCount="54">
  <si>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</si>
  <si>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</si>
  <si>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</si>
  <si>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high-yield dluhopisů</t>
  </si>
  <si>
    <t>ISIN</t>
  </si>
  <si>
    <t>CZ0008474848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</si>
  <si>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</si>
  <si>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</si>
  <si>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</si>
  <si>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</si>
  <si>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</si>
  <si>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</si>
  <si>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</si>
  <si>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</si>
  <si>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</si>
  <si>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</si>
  <si>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</si>
  <si>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</si>
  <si>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</si>
  <si>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</si>
  <si>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</si>
  <si>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</si>
  <si>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</si>
  <si>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</si>
  <si>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</si>
  <si>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</si>
  <si>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</si>
  <si>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</si>
  <si>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</si>
  <si>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</si>
  <si>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</si>
  <si>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</si>
  <si>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</si>
  <si>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</si>
  <si>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</si>
  <si>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</si>
  <si>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</si>
  <si>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</si>
  <si>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</si>
  <si>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</si>
  <si>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 xml:space="preserve">Měsíční informace fondu kolektivního investování dle § 239 odst. 1 písm a) </t>
  </si>
  <si>
    <t>ISIN třídy</t>
  </si>
  <si>
    <t>Aktuální hodnota fondového kapitálu (Kč)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</si>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</sst>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9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/>
    </xf>
    <xf numFmtId="0" fontId="22" fillId="0" borderId="29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0" xfId="0" applyNumberFormat="1" applyFont="1" applyFill="1" applyBorder="1" applyAlignment="1">
      <alignment horizontal="left" vertical="center" inden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2" fillId="0" borderId="17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I27" sqref="I2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42766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1035681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26978</v>
      </c>
      <c r="F21" s="62">
        <f>E21/E20*100</f>
        <v>2.6048561284797151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26978</v>
      </c>
      <c r="F22" s="62">
        <f>E22/$E$20*100</f>
        <v>2.6048561284797151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1008309</v>
      </c>
      <c r="F27" s="62">
        <f>E27/E20*100</f>
        <v>97.357101269599426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1008309</v>
      </c>
      <c r="F29" s="62">
        <f>E29/E20*100</f>
        <v>97.357101269599426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394</v>
      </c>
      <c r="F31" s="70">
        <f>E31/E20*100</f>
        <v>3.8042601920861736E-2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42766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68734105</v>
      </c>
      <c r="F38" s="90">
        <v>72559180.530000001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7878200</v>
      </c>
      <c r="F39" s="94">
        <v>8317971.9400000004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42766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1024360606.04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F46" sqref="F4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43039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2403610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85573</v>
      </c>
      <c r="F21" s="62">
        <f>E21/E20*100</f>
        <v>3.5601865527269396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85573</v>
      </c>
      <c r="F22" s="62">
        <f>E22/$E$20*100</f>
        <v>3.5601865527269396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2286188</v>
      </c>
      <c r="F27" s="62">
        <f>E27/E20*100</f>
        <v>95.114764874501262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2286188</v>
      </c>
      <c r="F29" s="62">
        <f>E29/E20*100</f>
        <v>95.114764874501262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31849</v>
      </c>
      <c r="F31" s="70">
        <f>E31/E20*100</f>
        <v>1.3250485727717891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51</v>
      </c>
      <c r="F37" s="86">
        <f>F19</f>
        <v>43039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98538166</v>
      </c>
      <c r="F38" s="90">
        <v>106434636.61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23055945</v>
      </c>
      <c r="F39" s="94">
        <v>24895584.890000001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43039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2347490713.3499999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H46" sqref="H4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43069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2460073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66684</v>
      </c>
      <c r="F21" s="62">
        <f>E21/E20*100</f>
        <v>2.7106512692916023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66684</v>
      </c>
      <c r="F22" s="62">
        <f>E22/$E$20*100</f>
        <v>2.7106512692916023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2351400</v>
      </c>
      <c r="F27" s="62">
        <f>E27/E20*100</f>
        <v>95.582529461524118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2351400</v>
      </c>
      <c r="F29" s="62">
        <f>E29/E20*100</f>
        <v>95.582529461524118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41989</v>
      </c>
      <c r="F31" s="70">
        <f>E31/E20*100</f>
        <v>1.7068192691842885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52</v>
      </c>
      <c r="F37" s="86">
        <f>F19</f>
        <v>43069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110443454</v>
      </c>
      <c r="F38" s="90">
        <v>119428610.23999999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47792812</v>
      </c>
      <c r="F39" s="94">
        <v>51721785.460000001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43069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2408836593.1999998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M7" sqref="M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43100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2475379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62833</v>
      </c>
      <c r="F21" s="62">
        <f>E21/E20*100</f>
        <v>2.5383183746812104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62633</v>
      </c>
      <c r="F22" s="62">
        <f>E22/$E$20*100</f>
        <v>2.5302388038356955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200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2404503</v>
      </c>
      <c r="F27" s="62">
        <f>E27/E20*100</f>
        <v>97.136761683766409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2404503</v>
      </c>
      <c r="F29" s="62">
        <f>E29/E20*100</f>
        <v>97.136761683766409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8043</v>
      </c>
      <c r="F31" s="70">
        <f>E31/E20*100</f>
        <v>0.32491994155238446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53</v>
      </c>
      <c r="F37" s="86">
        <f>F19</f>
        <v>43100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92462510</v>
      </c>
      <c r="F38" s="90">
        <v>99537692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43055718</v>
      </c>
      <c r="F39" s="94">
        <v>46396303.270000003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43097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2444606367.8099999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F46" sqref="F4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42794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1139415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30420</v>
      </c>
      <c r="F21" s="62">
        <f>E21/E20*100</f>
        <v>2.6697910770000397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30420</v>
      </c>
      <c r="F22" s="62">
        <f>E22/$E$20*100</f>
        <v>2.6697910770000397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1108766</v>
      </c>
      <c r="F27" s="62">
        <f>E27/E20*100</f>
        <v>97.310110890237539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1108766</v>
      </c>
      <c r="F29" s="62">
        <f>E29/E20*100</f>
        <v>97.310110890237539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229</v>
      </c>
      <c r="F31" s="70">
        <f>E31/E20*100</f>
        <v>2.0098032762426332E-2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42794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102598677</v>
      </c>
      <c r="F38" s="90">
        <v>108492155.28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9729249</v>
      </c>
      <c r="F39" s="94">
        <v>10287124.810000001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42794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1129141871.5999999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G21" sqref="G2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42825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1312409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64341</v>
      </c>
      <c r="F21" s="62">
        <f>E21/E20*100</f>
        <v>4.9025113360240598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64341</v>
      </c>
      <c r="F22" s="62">
        <f>E22/$E$20*100</f>
        <v>4.9025113360240598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1247708</v>
      </c>
      <c r="F27" s="62">
        <f>E27/E20*100</f>
        <v>95.070058190701218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1247708</v>
      </c>
      <c r="F29" s="62">
        <f>E29/E20*100</f>
        <v>95.070058190701218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360</v>
      </c>
      <c r="F31" s="70">
        <f>E31/E20*100</f>
        <v>2.7430473274718477E-2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42825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133979680</v>
      </c>
      <c r="F38" s="90">
        <v>141948743.47999999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8905004</v>
      </c>
      <c r="F39" s="94">
        <v>9424673.4499999993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42825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1256977454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K45" sqref="K4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42855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1361396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68221</v>
      </c>
      <c r="F21" s="62">
        <f>E21/E20*100</f>
        <v>5.0111062468231138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68221</v>
      </c>
      <c r="F22" s="62">
        <f>E22/$E$20*100</f>
        <v>5.0111062468231138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1292398</v>
      </c>
      <c r="F27" s="62">
        <f>E27/E20*100</f>
        <v>94.931819984780333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1292398</v>
      </c>
      <c r="F29" s="62">
        <f>E29/E20*100</f>
        <v>94.931819984780333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777</v>
      </c>
      <c r="F31" s="70">
        <f>E31/E20*100</f>
        <v>5.7073768396557652E-2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42855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88792497</v>
      </c>
      <c r="F38" s="90">
        <v>93985495.079999998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10538738</v>
      </c>
      <c r="F39" s="94">
        <v>11154016.66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42853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1346662060.4100001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I49" sqref="I4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42886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1469976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80916</v>
      </c>
      <c r="F21" s="62">
        <f>E21/E20*100</f>
        <v>5.5045796666068014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80916</v>
      </c>
      <c r="F22" s="62">
        <f>E22/$E$20*100</f>
        <v>5.5045796666068014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1378093</v>
      </c>
      <c r="F27" s="62">
        <f>E27/E20*100</f>
        <v>93.749353730945259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1378093</v>
      </c>
      <c r="F29" s="62">
        <f>E29/E20*100</f>
        <v>93.749353730945259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10967</v>
      </c>
      <c r="F31" s="70">
        <f>E31/E20*100</f>
        <v>0.7460666024479311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42886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112551229</v>
      </c>
      <c r="F38" s="90">
        <v>119964591.70999999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14349320</v>
      </c>
      <c r="F39" s="94">
        <v>15299480.380000001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42886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1458547890.8599999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H45" sqref="H4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42916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1603653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80758</v>
      </c>
      <c r="F21" s="62">
        <f>E21/E20*100</f>
        <v>5.0358774622689566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80758</v>
      </c>
      <c r="F22" s="62">
        <f>E22/$E$20*100</f>
        <v>5.0358774622689566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1504141</v>
      </c>
      <c r="F27" s="62">
        <f>E27/E20*100</f>
        <v>93.794667549650697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1504141</v>
      </c>
      <c r="F29" s="62">
        <f>E29/E20*100</f>
        <v>93.794667549650697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18754</v>
      </c>
      <c r="F31" s="70">
        <f>E31/E20*100</f>
        <v>1.1694549880803391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42916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140307594</v>
      </c>
      <c r="F38" s="90">
        <v>150080102.86000001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18044181</v>
      </c>
      <c r="F39" s="94">
        <v>19295225.98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42916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1588179696.5999999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Q54" sqref="Q5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42947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1699990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53483</v>
      </c>
      <c r="F21" s="62">
        <f>E21/E20*100</f>
        <v>3.1460773298666465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53483</v>
      </c>
      <c r="F22" s="62">
        <f>E22/$E$20*100</f>
        <v>3.1460773298666465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1627878</v>
      </c>
      <c r="F27" s="62">
        <f>E27/E20*100</f>
        <v>95.758092694662906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1627878</v>
      </c>
      <c r="F29" s="62">
        <f>E29/E20*100</f>
        <v>95.758092694662906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18629</v>
      </c>
      <c r="F31" s="70">
        <f>E31/E20*100</f>
        <v>1.0958299754704439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42947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83768599</v>
      </c>
      <c r="F38" s="90">
        <v>89418083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16534875</v>
      </c>
      <c r="F39" s="94">
        <v>17639390.129999999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42947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1667376642.75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H19" sqref="H1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42978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2023975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143616</v>
      </c>
      <c r="F21" s="62">
        <f>E21/E20*100</f>
        <v>7.0957398189206877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143616</v>
      </c>
      <c r="F22" s="62">
        <f>E22/$E$20*100</f>
        <v>7.0957398189206877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1863459</v>
      </c>
      <c r="F27" s="62">
        <f>E27/E20*100</f>
        <v>92.069269630306692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1863459</v>
      </c>
      <c r="F29" s="62">
        <f>E29/E20*100</f>
        <v>92.069269630306692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16900</v>
      </c>
      <c r="F31" s="70">
        <f>E31/E20*100</f>
        <v>0.8349905507726133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42978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244792818</v>
      </c>
      <c r="F38" s="90">
        <v>262908748.99000001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16072463</v>
      </c>
      <c r="F39" s="94">
        <v>17263988.620000001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42978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1915359882.5699999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F47" sqref="F4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43008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2280848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16213</v>
      </c>
      <c r="F21" s="62">
        <f>E21/E20*100</f>
        <v>0.71083211156552306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16213</v>
      </c>
      <c r="F22" s="62">
        <f>E22/$E$20*100</f>
        <v>0.71083211156552306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2241134</v>
      </c>
      <c r="F27" s="62">
        <f>E27/E20*100</f>
        <v>98.258805496902895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2241134</v>
      </c>
      <c r="F29" s="62">
        <f>E29/E20*100</f>
        <v>98.258805496902895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23501</v>
      </c>
      <c r="F31" s="70">
        <f>E31/E20*100</f>
        <v>1.0303623915315707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43008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326290724</v>
      </c>
      <c r="F38" s="90">
        <v>350598348.81999999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18561776</v>
      </c>
      <c r="F39" s="94">
        <v>19948862.629999999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43007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2250810261.3000002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2016-12-07T09:20:48Z</cp:lastPrinted>
  <dcterms:created xsi:type="dcterms:W3CDTF">2016-02-10T09:32:24Z</dcterms:created>
  <dcterms:modified xsi:type="dcterms:W3CDTF">2018-01-08T09:35:24Z</dcterms:modified>
</cp:coreProperties>
</file>